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0" activeTab="2"/>
  </bookViews>
  <sheets>
    <sheet name="Siegerlisten " sheetId="1" r:id="rId1"/>
    <sheet name="Auswertung Sieger" sheetId="2" r:id="rId2"/>
    <sheet name="gemischte Staffeln" sheetId="3" r:id="rId3"/>
    <sheet name="SchH3" sheetId="4" r:id="rId4"/>
    <sheet name="Auswertung beste Einzelsparte" sheetId="5" r:id="rId5"/>
  </sheets>
  <definedNames>
    <definedName name="_xlnm.Print_Area" localSheetId="2">'gemischte Staffeln'!$A$1:$I$123</definedName>
    <definedName name="_xlnm.Print_Area" localSheetId="3">'SchH3'!$A$1:$I$123</definedName>
    <definedName name="_xlnm.Print_Area" localSheetId="0">'Siegerlisten '!$A$1:$K$33</definedName>
  </definedNames>
  <calcPr fullCalcOnLoad="1"/>
</workbook>
</file>

<file path=xl/comments2.xml><?xml version="1.0" encoding="utf-8"?>
<comments xmlns="http://schemas.openxmlformats.org/spreadsheetml/2006/main">
  <authors>
    <author>Karin</author>
  </authors>
  <commentList>
    <comment ref="B5" authorId="0">
      <text>
        <r>
          <rPr>
            <b/>
            <sz val="8"/>
            <rFont val="Tahoma"/>
            <family val="0"/>
          </rPr>
          <t>Karin:</t>
        </r>
        <r>
          <rPr>
            <sz val="8"/>
            <rFont val="Tahoma"/>
            <family val="0"/>
          </rPr>
          <t xml:space="preserve">
in der Spalte befinden sich die Verknüpfungsnummer zur Vorbereitung der Tabelle, da die Siegerplatzierung erst nach nach dem Sortieren eingefürgt werden kann</t>
        </r>
      </text>
    </comment>
  </commentList>
</comments>
</file>

<file path=xl/sharedStrings.xml><?xml version="1.0" encoding="utf-8"?>
<sst xmlns="http://schemas.openxmlformats.org/spreadsheetml/2006/main" count="956" uniqueCount="152">
  <si>
    <t>SchH3-Staffeln</t>
  </si>
  <si>
    <t>Gesamtpunkte</t>
  </si>
  <si>
    <t>gemischte Staffeln</t>
  </si>
  <si>
    <t>beste Fährte</t>
  </si>
  <si>
    <t>beste Unterordnung</t>
  </si>
  <si>
    <t>bester Schutzdienst</t>
  </si>
  <si>
    <t>Höchstpunktzahlen OGs mit mehreren Staffeln:</t>
  </si>
  <si>
    <t>Pfaffenhofen</t>
  </si>
  <si>
    <t>Langenau</t>
  </si>
  <si>
    <t>Jettingen</t>
  </si>
  <si>
    <t>IG Pokalwettkampf</t>
  </si>
  <si>
    <t>SchH 3 Staffel</t>
  </si>
  <si>
    <t>Staffel</t>
  </si>
  <si>
    <t> </t>
  </si>
  <si>
    <t>Sparte</t>
  </si>
  <si>
    <t>Punkte</t>
  </si>
  <si>
    <t>SchH 3</t>
  </si>
  <si>
    <t>A</t>
  </si>
  <si>
    <t>B</t>
  </si>
  <si>
    <t>C</t>
  </si>
  <si>
    <t>Gesamt:</t>
  </si>
  <si>
    <t>Masha vom Kieferngarten</t>
  </si>
  <si>
    <t>Chicco vom Hettelsberg</t>
  </si>
  <si>
    <t>Langenau II</t>
  </si>
  <si>
    <t>gemischte Staffel</t>
  </si>
  <si>
    <t>Langenau I</t>
  </si>
  <si>
    <t>OG</t>
  </si>
  <si>
    <t>OG Jettingen</t>
  </si>
  <si>
    <t>Auswertung beste jeweilige Sparte</t>
  </si>
  <si>
    <t>Gemischte Staffeln</t>
  </si>
  <si>
    <t>Eingabefeld</t>
  </si>
  <si>
    <t>Fährten</t>
  </si>
  <si>
    <t>Unterordnung</t>
  </si>
  <si>
    <t>Schutzdienst</t>
  </si>
  <si>
    <t>Name</t>
  </si>
  <si>
    <t>Ortsgruppe</t>
  </si>
  <si>
    <t>Punktzahl</t>
  </si>
  <si>
    <t>A Fährten</t>
  </si>
  <si>
    <t>(sortierten Tabellenabschnitt hineinkopieren, dann sortieren rückgängig und nächste Kategorie sorteiren!!)</t>
  </si>
  <si>
    <t>B Unterordnung</t>
  </si>
  <si>
    <t>C Schutzdienst</t>
  </si>
  <si>
    <t>Reihenfolge SchH3 und gemischte  ab Platz 1</t>
  </si>
  <si>
    <t>Siegerliste IG-Pokalwettkampf 20.09.2009</t>
  </si>
  <si>
    <t>Platz</t>
  </si>
  <si>
    <t>beste Fährte:</t>
  </si>
  <si>
    <t>beste Unterordnung:</t>
  </si>
  <si>
    <t>bester Schutzdienst:</t>
  </si>
  <si>
    <t>Punkte:</t>
  </si>
  <si>
    <t>Achtung: vor dem Ausdruck jede Liste für sich sortieren! (Ausdruck Datenblatt "Siegerlisten)</t>
  </si>
  <si>
    <t>Uhrzeit</t>
  </si>
  <si>
    <t>Thomas Hehl</t>
  </si>
  <si>
    <t>Lion vom Günzbächle</t>
  </si>
  <si>
    <t>Dillingen / Donau</t>
  </si>
  <si>
    <t>SchH3</t>
  </si>
  <si>
    <t>Marina Gulde</t>
  </si>
  <si>
    <t>Joe vom alten Schemel</t>
  </si>
  <si>
    <t>SchH1</t>
  </si>
  <si>
    <t>Heike Beckmann</t>
  </si>
  <si>
    <t>Nando von der Nebelhöhle</t>
  </si>
  <si>
    <t>Kurt Pflieger</t>
  </si>
  <si>
    <t>Holly von der Rieder Allee</t>
  </si>
  <si>
    <t>Dieter Rolle</t>
  </si>
  <si>
    <t>Curly</t>
  </si>
  <si>
    <t>Marianne Schmid</t>
  </si>
  <si>
    <t>Wotan vom Bahnhofsrevier</t>
  </si>
  <si>
    <t>Daniele Strazzeri</t>
  </si>
  <si>
    <t>Elly von der Donauvorstadt</t>
  </si>
  <si>
    <t>Rüdiger Greess</t>
  </si>
  <si>
    <t>Aly von der Wanner Höhen</t>
  </si>
  <si>
    <t>Matthias Gieß</t>
  </si>
  <si>
    <t>Chila von der Loneschleife</t>
  </si>
  <si>
    <t>Jürgen Ihle</t>
  </si>
  <si>
    <t>Emba von der Donauvorstadt</t>
  </si>
  <si>
    <t>Alexandra Butscher</t>
  </si>
  <si>
    <t>Mac von der Kine</t>
  </si>
  <si>
    <t>Langenau III</t>
  </si>
  <si>
    <t>Manuela Wutzke</t>
  </si>
  <si>
    <t>Quinn von der Wolfsbergklause</t>
  </si>
  <si>
    <t>Richard Miller</t>
  </si>
  <si>
    <t>Packo vom Klettgaublick</t>
  </si>
  <si>
    <t>Gass vom roten Milan</t>
  </si>
  <si>
    <t>Mödingen / Bergheim</t>
  </si>
  <si>
    <t>Karlheinz Oblinger</t>
  </si>
  <si>
    <t>Dominante vom Geigenhimmel</t>
  </si>
  <si>
    <t>Gabriele Findeisen</t>
  </si>
  <si>
    <t>Ivan vom Leineholz</t>
  </si>
  <si>
    <t>Josef Schuster</t>
  </si>
  <si>
    <t>Ira von der Lorenzstraße</t>
  </si>
  <si>
    <t>Günzburg</t>
  </si>
  <si>
    <t>Ingeborg Stumpp</t>
  </si>
  <si>
    <t>Annerose Untersehr</t>
  </si>
  <si>
    <t>Lauingen</t>
  </si>
  <si>
    <t>Silvia Rottinger</t>
  </si>
  <si>
    <t>Arie vom Jägershain</t>
  </si>
  <si>
    <t>Silvia Streifeneder</t>
  </si>
  <si>
    <t>Lucky</t>
  </si>
  <si>
    <t>Albert Specker</t>
  </si>
  <si>
    <t>Cico Kerschbaumer Weg</t>
  </si>
  <si>
    <t>Höchstädt</t>
  </si>
  <si>
    <t>Mike Demel</t>
  </si>
  <si>
    <t>Thyson</t>
  </si>
  <si>
    <t>Christian Streifeneder</t>
  </si>
  <si>
    <t>Noah</t>
  </si>
  <si>
    <t>Gaby Karg</t>
  </si>
  <si>
    <t>SchH2</t>
  </si>
  <si>
    <t>Iso vom Faxweg</t>
  </si>
  <si>
    <t>Manfred Baier</t>
  </si>
  <si>
    <t>Cora von der Loneschleife</t>
  </si>
  <si>
    <t>Pfaffenhofen I</t>
  </si>
  <si>
    <t>Theo Haggenmiller</t>
  </si>
  <si>
    <t>Django von der Lorenzstraße</t>
  </si>
  <si>
    <t>Gabriele Müller</t>
  </si>
  <si>
    <t>Laura vom Schindbachtal</t>
  </si>
  <si>
    <t>Peter Karlinger</t>
  </si>
  <si>
    <t>Mara von der Goldbergalm</t>
  </si>
  <si>
    <t>Memmingen Alt</t>
  </si>
  <si>
    <t>Montesardo Cosimo</t>
  </si>
  <si>
    <t>Fly von der Lorenzstraße</t>
  </si>
  <si>
    <t>Susanne Oppelt</t>
  </si>
  <si>
    <t>Fire von der schwarzen Natter</t>
  </si>
  <si>
    <t>Gabriele Trausner</t>
  </si>
  <si>
    <t>Vresia des Pirates de Matra</t>
  </si>
  <si>
    <t>Krumbach</t>
  </si>
  <si>
    <t>Dieter Hopp</t>
  </si>
  <si>
    <t>Alex vom Bergblick</t>
  </si>
  <si>
    <t>Anita Strahl</t>
  </si>
  <si>
    <t>Gil van der Biezenhofen</t>
  </si>
  <si>
    <t>Claudia Hollmayr</t>
  </si>
  <si>
    <t>Xandro vom Castra Regina</t>
  </si>
  <si>
    <t>Illertissen</t>
  </si>
  <si>
    <t>Adolf Glaser</t>
  </si>
  <si>
    <t>Khan vom MaKeRa</t>
  </si>
  <si>
    <t>Nicole Mayr</t>
  </si>
  <si>
    <t>Brusco vom Siegestor</t>
  </si>
  <si>
    <t>Manfred Drescher</t>
  </si>
  <si>
    <t>Jock vom Leipheimer Moor</t>
  </si>
  <si>
    <t>Pfaffenhofen II</t>
  </si>
  <si>
    <t>Dorothea Restle</t>
  </si>
  <si>
    <t>Debby von der Lorenzstraße</t>
  </si>
  <si>
    <t>Karl Müller</t>
  </si>
  <si>
    <t>Iren von der Lorenzstraße</t>
  </si>
  <si>
    <t>Michaela Restle</t>
  </si>
  <si>
    <t>Emmely von der Lorenzstraße</t>
  </si>
  <si>
    <t>Wertingen</t>
  </si>
  <si>
    <t>Franz König</t>
  </si>
  <si>
    <t>Fee von der Donauvorstadt</t>
  </si>
  <si>
    <t>Andreas Tutsch</t>
  </si>
  <si>
    <t>Citt von Ramelon</t>
  </si>
  <si>
    <t>Andrea Mantlik</t>
  </si>
  <si>
    <t>Rocky</t>
  </si>
  <si>
    <t>gemischt</t>
  </si>
  <si>
    <t>IG Pokalwettkampf 20.09.09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</si>
</sst>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2"/>
    </font>
    <font>
      <b/>
      <sz val="13"/>
      <name val="Arial"/>
      <family val="2"/>
    </font>
    <font>
      <b/>
      <sz val="22"/>
      <name val="Tahoma"/>
      <family val="2"/>
    </font>
    <font>
      <sz val="2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24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24"/>
      <name val="Comic Sans MS"/>
      <family val="4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11" fillId="2" borderId="0" xfId="0" applyFont="1" applyFill="1" applyAlignment="1" applyProtection="1">
      <alignment/>
      <protection locked="0"/>
    </xf>
    <xf numFmtId="0" fontId="13" fillId="0" borderId="1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3" borderId="0" xfId="0" applyFont="1" applyFill="1" applyAlignment="1" applyProtection="1">
      <alignment/>
      <protection locked="0"/>
    </xf>
    <xf numFmtId="0" fontId="7" fillId="3" borderId="0" xfId="0" applyFont="1" applyFill="1" applyAlignment="1" applyProtection="1">
      <alignment/>
      <protection locked="0"/>
    </xf>
    <xf numFmtId="0" fontId="9" fillId="0" borderId="1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20" fontId="4" fillId="4" borderId="2" xfId="0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0" fontId="4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2" xfId="0" applyFill="1" applyBorder="1" applyAlignment="1" applyProtection="1">
      <alignment/>
      <protection locked="0"/>
    </xf>
    <xf numFmtId="0" fontId="9" fillId="4" borderId="2" xfId="0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0" fontId="0" fillId="5" borderId="12" xfId="0" applyFill="1" applyBorder="1" applyAlignment="1" applyProtection="1">
      <alignment/>
      <protection/>
    </xf>
    <xf numFmtId="0" fontId="0" fillId="5" borderId="24" xfId="0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6" borderId="12" xfId="0" applyFill="1" applyBorder="1" applyAlignment="1" applyProtection="1">
      <alignment/>
      <protection/>
    </xf>
    <xf numFmtId="0" fontId="20" fillId="4" borderId="2" xfId="0" applyFont="1" applyFill="1" applyBorder="1" applyAlignment="1" applyProtection="1">
      <alignment/>
      <protection locked="0"/>
    </xf>
    <xf numFmtId="0" fontId="9" fillId="0" borderId="8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16" fillId="2" borderId="25" xfId="0" applyFont="1" applyFill="1" applyBorder="1" applyAlignment="1" applyProtection="1">
      <alignment/>
      <protection/>
    </xf>
    <xf numFmtId="0" fontId="16" fillId="2" borderId="26" xfId="0" applyFont="1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0" fillId="3" borderId="25" xfId="0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1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 locked="0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12" fillId="0" borderId="29" xfId="0" applyFont="1" applyBorder="1" applyAlignment="1" applyProtection="1">
      <alignment horizontal="left" vertical="top" wrapText="1"/>
      <protection locked="0"/>
    </xf>
    <xf numFmtId="0" fontId="12" fillId="0" borderId="30" xfId="0" applyFont="1" applyBorder="1" applyAlignment="1" applyProtection="1">
      <alignment horizontal="left" vertical="top" wrapText="1"/>
      <protection locked="0"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32" xfId="0" applyFont="1" applyBorder="1" applyAlignment="1" applyProtection="1">
      <alignment horizontal="left" vertical="top" wrapText="1"/>
      <protection locked="0"/>
    </xf>
    <xf numFmtId="0" fontId="12" fillId="0" borderId="33" xfId="0" applyFont="1" applyBorder="1" applyAlignment="1" applyProtection="1">
      <alignment horizontal="left" vertical="top" wrapText="1"/>
      <protection locked="0"/>
    </xf>
    <xf numFmtId="0" fontId="12" fillId="0" borderId="34" xfId="0" applyFont="1" applyBorder="1" applyAlignment="1" applyProtection="1">
      <alignment horizontal="left" vertical="top" wrapText="1"/>
      <protection locked="0"/>
    </xf>
    <xf numFmtId="0" fontId="12" fillId="0" borderId="35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Normal="75" zoomScaleSheetLayoutView="100" workbookViewId="0" topLeftCell="D1">
      <selection activeCell="B1" sqref="A1:K33"/>
    </sheetView>
  </sheetViews>
  <sheetFormatPr defaultColWidth="11.421875" defaultRowHeight="12.75"/>
  <cols>
    <col min="1" max="1" width="6.421875" style="0" customWidth="1"/>
    <col min="2" max="2" width="11.57421875" style="0" customWidth="1"/>
    <col min="3" max="3" width="29.8515625" style="0" customWidth="1"/>
    <col min="4" max="4" width="16.00390625" style="0" customWidth="1"/>
    <col min="5" max="5" width="7.421875" style="0" customWidth="1"/>
    <col min="6" max="6" width="6.421875" style="0" customWidth="1"/>
    <col min="7" max="7" width="26.00390625" style="0" customWidth="1"/>
    <col min="8" max="8" width="15.140625" style="0" customWidth="1"/>
    <col min="9" max="9" width="8.7109375" style="0" customWidth="1"/>
    <col min="10" max="16384" width="11.57421875" style="0" customWidth="1"/>
  </cols>
  <sheetData>
    <row r="1" ht="15.75">
      <c r="A1" s="3" t="s">
        <v>27</v>
      </c>
    </row>
    <row r="2" spans="1:10" ht="37.5">
      <c r="A2" s="86" t="s">
        <v>42</v>
      </c>
      <c r="B2" s="86"/>
      <c r="C2" s="86"/>
      <c r="D2" s="86"/>
      <c r="E2" s="86"/>
      <c r="F2" s="86"/>
      <c r="G2" s="86"/>
      <c r="H2" s="86"/>
      <c r="I2" s="86"/>
      <c r="J2" s="86"/>
    </row>
    <row r="4" spans="1:8" ht="15.75">
      <c r="A4" s="81" t="s">
        <v>0</v>
      </c>
      <c r="B4" s="82"/>
      <c r="C4" s="2"/>
      <c r="D4" s="3" t="s">
        <v>1</v>
      </c>
      <c r="E4" s="2"/>
      <c r="F4" s="2"/>
      <c r="G4" s="2"/>
      <c r="H4" s="2"/>
    </row>
    <row r="5" spans="1:8" ht="17.25" customHeight="1">
      <c r="A5" s="2" t="s">
        <v>43</v>
      </c>
      <c r="B5" s="2" t="s">
        <v>35</v>
      </c>
      <c r="C5" s="2"/>
      <c r="D5" s="2"/>
      <c r="E5" s="2"/>
      <c r="F5" s="2"/>
      <c r="G5" s="2"/>
      <c r="H5" s="2"/>
    </row>
    <row r="6" spans="1:10" ht="15.75">
      <c r="A6" s="1">
        <v>1</v>
      </c>
      <c r="B6" s="2" t="s">
        <v>88</v>
      </c>
      <c r="C6" s="2"/>
      <c r="D6" s="63">
        <v>279</v>
      </c>
      <c r="E6" s="64"/>
      <c r="F6" s="2"/>
      <c r="G6" s="3" t="s">
        <v>44</v>
      </c>
      <c r="H6" s="2"/>
      <c r="I6" s="2"/>
      <c r="J6" s="2" t="s">
        <v>47</v>
      </c>
    </row>
    <row r="7" spans="1:10" ht="15">
      <c r="A7" s="1">
        <v>2</v>
      </c>
      <c r="B7" s="2" t="s">
        <v>115</v>
      </c>
      <c r="C7" s="2"/>
      <c r="D7" s="63">
        <v>271</v>
      </c>
      <c r="E7" s="64"/>
      <c r="F7" s="2"/>
      <c r="G7" s="2"/>
      <c r="H7" s="2"/>
      <c r="I7" s="2"/>
      <c r="J7" s="64"/>
    </row>
    <row r="8" spans="1:11" ht="15">
      <c r="A8" s="1">
        <v>3</v>
      </c>
      <c r="B8" s="2" t="s">
        <v>23</v>
      </c>
      <c r="C8" s="2"/>
      <c r="D8" s="63">
        <v>270</v>
      </c>
      <c r="E8" s="64"/>
      <c r="F8" s="2"/>
      <c r="G8" s="2" t="s">
        <v>144</v>
      </c>
      <c r="H8" s="2"/>
      <c r="I8" s="2" t="s">
        <v>143</v>
      </c>
      <c r="J8" s="64"/>
      <c r="K8">
        <v>100</v>
      </c>
    </row>
    <row r="9" spans="1:10" ht="15">
      <c r="A9" s="1">
        <v>4</v>
      </c>
      <c r="B9" s="2" t="s">
        <v>81</v>
      </c>
      <c r="C9" s="2"/>
      <c r="D9" s="63">
        <v>268</v>
      </c>
      <c r="E9" s="64"/>
      <c r="F9" s="2"/>
      <c r="G9" s="2"/>
      <c r="H9" s="2"/>
      <c r="I9" s="2"/>
      <c r="J9" s="64"/>
    </row>
    <row r="10" spans="1:10" ht="15">
      <c r="A10" s="1">
        <v>5</v>
      </c>
      <c r="B10" s="2" t="s">
        <v>25</v>
      </c>
      <c r="C10" s="2"/>
      <c r="D10" s="63">
        <v>254</v>
      </c>
      <c r="E10" s="64"/>
      <c r="F10" s="2"/>
      <c r="G10" s="2"/>
      <c r="H10" s="2"/>
      <c r="I10" s="2"/>
      <c r="J10" s="64"/>
    </row>
    <row r="11" spans="1:10" ht="15.75">
      <c r="A11" s="1">
        <v>6</v>
      </c>
      <c r="B11" s="2" t="s">
        <v>75</v>
      </c>
      <c r="C11" s="2"/>
      <c r="D11" s="63">
        <v>235</v>
      </c>
      <c r="E11" s="64"/>
      <c r="F11" s="2"/>
      <c r="G11" s="3" t="s">
        <v>45</v>
      </c>
      <c r="H11" s="2"/>
      <c r="I11" s="2"/>
      <c r="J11" s="64"/>
    </row>
    <row r="12" spans="1:10" ht="15">
      <c r="A12" s="1">
        <v>7</v>
      </c>
      <c r="B12" s="2" t="s">
        <v>108</v>
      </c>
      <c r="C12" s="2"/>
      <c r="D12" s="63">
        <v>197</v>
      </c>
      <c r="E12" s="64"/>
      <c r="F12" s="2"/>
      <c r="G12" s="2"/>
      <c r="H12" s="2"/>
      <c r="I12" s="2"/>
      <c r="J12" s="64"/>
    </row>
    <row r="13" spans="1:11" ht="15">
      <c r="A13" s="1"/>
      <c r="B13" s="2"/>
      <c r="C13" s="2"/>
      <c r="D13" s="63"/>
      <c r="E13" s="64"/>
      <c r="F13" s="2"/>
      <c r="G13" s="2" t="s">
        <v>89</v>
      </c>
      <c r="H13" s="2" t="s">
        <v>53</v>
      </c>
      <c r="I13" s="2" t="s">
        <v>88</v>
      </c>
      <c r="J13" s="64"/>
      <c r="K13">
        <v>94</v>
      </c>
    </row>
    <row r="14" spans="1:10" ht="15">
      <c r="A14" s="1"/>
      <c r="B14" s="2"/>
      <c r="C14" s="2"/>
      <c r="D14" s="63"/>
      <c r="E14" s="64"/>
      <c r="F14" s="2"/>
      <c r="G14" s="2"/>
      <c r="H14" s="2"/>
      <c r="I14" s="2"/>
      <c r="J14" s="64"/>
    </row>
    <row r="15" spans="1:10" ht="15">
      <c r="A15" s="1"/>
      <c r="B15" s="2"/>
      <c r="C15" s="2"/>
      <c r="D15" s="63"/>
      <c r="E15" s="64"/>
      <c r="F15" s="2"/>
      <c r="G15" s="2"/>
      <c r="H15" s="2"/>
      <c r="I15" s="2"/>
      <c r="J15" s="64"/>
    </row>
    <row r="16" spans="1:10" ht="15.75">
      <c r="A16" s="1"/>
      <c r="B16" s="2"/>
      <c r="C16" s="2"/>
      <c r="D16" s="63"/>
      <c r="E16" s="64"/>
      <c r="F16" s="2"/>
      <c r="G16" s="3" t="s">
        <v>46</v>
      </c>
      <c r="H16" s="2"/>
      <c r="I16" s="2"/>
      <c r="J16" s="64"/>
    </row>
    <row r="17" spans="1:10" ht="15">
      <c r="A17" s="1"/>
      <c r="B17" s="2"/>
      <c r="C17" s="2"/>
      <c r="D17" s="63"/>
      <c r="E17" s="64"/>
      <c r="F17" s="2"/>
      <c r="G17" s="2"/>
      <c r="H17" s="2"/>
      <c r="I17" s="2"/>
      <c r="J17" s="64"/>
    </row>
    <row r="18" spans="1:11" ht="15">
      <c r="A18" s="2"/>
      <c r="B18" s="2"/>
      <c r="C18" s="2"/>
      <c r="D18" s="64"/>
      <c r="E18" s="64"/>
      <c r="F18" s="2"/>
      <c r="G18" s="2" t="s">
        <v>73</v>
      </c>
      <c r="H18" s="2" t="s">
        <v>53</v>
      </c>
      <c r="I18" s="2" t="s">
        <v>23</v>
      </c>
      <c r="J18" s="2"/>
      <c r="K18">
        <v>94</v>
      </c>
    </row>
    <row r="19" spans="1:11" ht="15">
      <c r="A19" s="2"/>
      <c r="B19" s="2"/>
      <c r="C19" s="2"/>
      <c r="D19" s="2"/>
      <c r="E19" s="2"/>
      <c r="F19" s="2"/>
      <c r="G19" s="2" t="s">
        <v>57</v>
      </c>
      <c r="H19" s="2" t="s">
        <v>150</v>
      </c>
      <c r="I19" s="2" t="s">
        <v>52</v>
      </c>
      <c r="J19" s="2"/>
      <c r="K19">
        <v>94</v>
      </c>
    </row>
    <row r="20" spans="1:11" ht="15.75">
      <c r="A20" s="81" t="s">
        <v>2</v>
      </c>
      <c r="B20" s="2"/>
      <c r="C20" s="2"/>
      <c r="D20" s="2"/>
      <c r="E20" s="2"/>
      <c r="F20" s="2"/>
      <c r="G20" s="2" t="s">
        <v>141</v>
      </c>
      <c r="H20" s="2" t="s">
        <v>150</v>
      </c>
      <c r="I20" s="2" t="s">
        <v>143</v>
      </c>
      <c r="K20">
        <v>94</v>
      </c>
    </row>
    <row r="21" spans="1:8" ht="15">
      <c r="A21" s="2" t="s">
        <v>43</v>
      </c>
      <c r="B21" s="2" t="s">
        <v>35</v>
      </c>
      <c r="C21" s="2"/>
      <c r="D21" s="2"/>
      <c r="E21" s="2"/>
      <c r="F21" s="2"/>
      <c r="G21" s="2"/>
      <c r="H21" s="2"/>
    </row>
    <row r="22" spans="1:8" ht="15">
      <c r="A22" s="1">
        <v>1</v>
      </c>
      <c r="B22" s="2" t="s">
        <v>143</v>
      </c>
      <c r="C22" s="2"/>
      <c r="D22" s="63">
        <v>274</v>
      </c>
      <c r="E22" s="2"/>
      <c r="F22" s="2"/>
      <c r="G22" s="2"/>
      <c r="H22" s="2"/>
    </row>
    <row r="23" spans="1:8" ht="15">
      <c r="A23" s="1">
        <v>2</v>
      </c>
      <c r="B23" s="2" t="s">
        <v>91</v>
      </c>
      <c r="C23" s="2"/>
      <c r="D23" s="63">
        <v>262</v>
      </c>
      <c r="E23" s="2"/>
      <c r="F23" s="2"/>
      <c r="G23" s="2"/>
      <c r="H23" s="2"/>
    </row>
    <row r="24" spans="1:8" ht="15">
      <c r="A24" s="1">
        <v>3</v>
      </c>
      <c r="B24" s="2" t="s">
        <v>52</v>
      </c>
      <c r="C24" s="2"/>
      <c r="D24" s="63">
        <v>250</v>
      </c>
      <c r="E24" s="2"/>
      <c r="F24" s="2"/>
      <c r="G24" s="2"/>
      <c r="H24" s="2"/>
    </row>
    <row r="25" spans="1:8" ht="15">
      <c r="A25" s="1">
        <v>4</v>
      </c>
      <c r="B25" s="2" t="s">
        <v>9</v>
      </c>
      <c r="C25" s="2"/>
      <c r="D25" s="63">
        <v>249</v>
      </c>
      <c r="E25" s="2"/>
      <c r="F25" s="2"/>
      <c r="G25" s="2"/>
      <c r="H25" s="2"/>
    </row>
    <row r="26" spans="1:8" ht="15">
      <c r="A26" s="1">
        <v>5</v>
      </c>
      <c r="B26" s="2" t="s">
        <v>136</v>
      </c>
      <c r="C26" s="2"/>
      <c r="D26" s="63">
        <v>237</v>
      </c>
      <c r="E26" s="2"/>
      <c r="F26" s="2"/>
      <c r="G26" s="2"/>
      <c r="H26" s="2"/>
    </row>
    <row r="27" spans="1:8" ht="15">
      <c r="A27" s="1">
        <v>6</v>
      </c>
      <c r="B27" s="2" t="s">
        <v>129</v>
      </c>
      <c r="C27" s="2"/>
      <c r="D27" s="63">
        <v>186</v>
      </c>
      <c r="E27" s="2"/>
      <c r="F27" s="2"/>
      <c r="G27" s="2"/>
      <c r="H27" s="2"/>
    </row>
    <row r="28" spans="1:8" ht="15">
      <c r="A28" s="1">
        <v>7</v>
      </c>
      <c r="B28" s="2" t="s">
        <v>122</v>
      </c>
      <c r="C28" s="2"/>
      <c r="D28" s="63">
        <v>180</v>
      </c>
      <c r="E28" s="2"/>
      <c r="F28" s="2"/>
      <c r="G28" s="2"/>
      <c r="H28" s="2"/>
    </row>
    <row r="29" spans="1:8" ht="15">
      <c r="A29" s="1">
        <v>8</v>
      </c>
      <c r="B29" s="2" t="s">
        <v>98</v>
      </c>
      <c r="C29" s="2"/>
      <c r="D29" s="63">
        <v>175</v>
      </c>
      <c r="E29" s="2"/>
      <c r="F29" s="2"/>
      <c r="G29" s="2"/>
      <c r="H29" s="2"/>
    </row>
    <row r="30" spans="1:8" ht="15">
      <c r="A30" s="1"/>
      <c r="B30" s="2"/>
      <c r="C30" s="2"/>
      <c r="D30" s="63"/>
      <c r="E30" s="2"/>
      <c r="F30" s="2"/>
      <c r="G30" s="2"/>
      <c r="H30" s="2"/>
    </row>
    <row r="31" spans="1:8" ht="15">
      <c r="A31" s="1"/>
      <c r="B31" s="2"/>
      <c r="C31" s="2"/>
      <c r="D31" s="63"/>
      <c r="E31" s="2"/>
      <c r="F31" s="2"/>
      <c r="G31" s="2"/>
      <c r="H31" s="2"/>
    </row>
    <row r="32" spans="1:8" ht="15">
      <c r="A32" s="1"/>
      <c r="B32" s="2"/>
      <c r="C32" s="2"/>
      <c r="D32" s="63"/>
      <c r="E32" s="2"/>
      <c r="F32" s="2"/>
      <c r="G32" s="2"/>
      <c r="H32" s="2"/>
    </row>
    <row r="33" spans="1:8" ht="15">
      <c r="A33" s="1"/>
      <c r="B33" s="2"/>
      <c r="C33" s="2"/>
      <c r="D33" s="63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5:8" ht="15">
      <c r="E36" s="2"/>
      <c r="F36" s="2"/>
      <c r="G36" s="2"/>
      <c r="H36" s="2"/>
    </row>
    <row r="37" spans="6:8" ht="15">
      <c r="F37" s="2"/>
      <c r="G37" s="2"/>
      <c r="H37" s="2"/>
    </row>
    <row r="38" spans="6:8" ht="15">
      <c r="F38" s="2"/>
      <c r="G38" s="2"/>
      <c r="H38" s="2"/>
    </row>
    <row r="39" spans="6:8" ht="15">
      <c r="F39" s="2"/>
      <c r="G39" s="2"/>
      <c r="H39" s="2"/>
    </row>
    <row r="40" spans="5:8" ht="15">
      <c r="E40" s="2"/>
      <c r="F40" s="2"/>
      <c r="G40" s="2"/>
      <c r="H40" s="2"/>
    </row>
    <row r="41" spans="5:8" ht="15">
      <c r="E41" s="2"/>
      <c r="F41" s="2"/>
      <c r="G41" s="2"/>
      <c r="H41" s="2"/>
    </row>
    <row r="42" spans="6:8" ht="15">
      <c r="F42" s="2"/>
      <c r="G42" s="2"/>
      <c r="H42" s="2"/>
    </row>
    <row r="43" spans="6:8" ht="15">
      <c r="F43" s="2"/>
      <c r="G43" s="2"/>
      <c r="H43" s="2"/>
    </row>
    <row r="44" spans="6:8" ht="15">
      <c r="F44" s="2"/>
      <c r="G44" s="2"/>
      <c r="H44" s="2"/>
    </row>
    <row r="45" spans="5:8" ht="15">
      <c r="E45" s="2"/>
      <c r="F45" s="2"/>
      <c r="G45" s="2"/>
      <c r="H45" s="2"/>
    </row>
    <row r="46" spans="5:8" ht="15">
      <c r="E46" s="2"/>
      <c r="F46" s="2"/>
      <c r="G46" s="2"/>
      <c r="H46" s="2"/>
    </row>
    <row r="47" spans="6:8" ht="15">
      <c r="F47" s="2"/>
      <c r="G47" s="2"/>
      <c r="H47" s="2"/>
    </row>
    <row r="48" spans="5:8" ht="15">
      <c r="E48" s="2"/>
      <c r="F48" s="2"/>
      <c r="G48" s="2"/>
      <c r="H48" s="2"/>
    </row>
    <row r="49" spans="5:8" ht="15"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 t="s">
        <v>6</v>
      </c>
      <c r="B54" s="2"/>
      <c r="C54" s="2"/>
      <c r="D54" s="2"/>
      <c r="E54" s="2"/>
      <c r="F54" s="2"/>
      <c r="G54" s="2"/>
      <c r="H54" s="2"/>
    </row>
    <row r="55" spans="1:8" ht="15">
      <c r="A55" s="2" t="s">
        <v>7</v>
      </c>
      <c r="B55" s="2"/>
      <c r="C55" s="2"/>
      <c r="D55" s="4">
        <f>D9+D22</f>
        <v>542</v>
      </c>
      <c r="E55" s="2"/>
      <c r="F55" s="2"/>
      <c r="G55" s="2"/>
      <c r="H55" s="2"/>
    </row>
    <row r="56" spans="1:8" ht="15">
      <c r="A56" s="2" t="s">
        <v>8</v>
      </c>
      <c r="B56" s="2"/>
      <c r="C56" s="2"/>
      <c r="D56" s="4">
        <f>D7+D27</f>
        <v>457</v>
      </c>
      <c r="E56" s="2"/>
      <c r="F56" s="2"/>
      <c r="G56" s="2"/>
      <c r="H56" s="2"/>
    </row>
    <row r="57" spans="1:8" ht="15">
      <c r="A57" s="2" t="s">
        <v>9</v>
      </c>
      <c r="B57" s="2"/>
      <c r="C57" s="2"/>
      <c r="D57" s="4">
        <f>D24+D25</f>
        <v>499</v>
      </c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</sheetData>
  <mergeCells count="1">
    <mergeCell ref="A2:J2"/>
  </mergeCells>
  <printOptions/>
  <pageMargins left="0.7875" right="0.7875" top="0.6888888888888889" bottom="0.6888888888888889" header="0.5118055555555556" footer="0.5118055555555556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56"/>
  <sheetViews>
    <sheetView zoomScaleSheetLayoutView="100" workbookViewId="0" topLeftCell="A25">
      <selection activeCell="B46" sqref="B46:F48"/>
    </sheetView>
  </sheetViews>
  <sheetFormatPr defaultColWidth="11.421875" defaultRowHeight="12.75"/>
  <cols>
    <col min="1" max="1" width="6.421875" style="6" customWidth="1"/>
    <col min="2" max="2" width="9.140625" style="6" customWidth="1"/>
    <col min="3" max="3" width="17.140625" style="6" customWidth="1"/>
    <col min="4" max="4" width="29.8515625" style="6" customWidth="1"/>
    <col min="5" max="5" width="8.7109375" style="6" customWidth="1"/>
    <col min="6" max="6" width="7.421875" style="6" customWidth="1"/>
    <col min="7" max="7" width="8.8515625" style="6" customWidth="1"/>
    <col min="8" max="8" width="8.140625" style="6" customWidth="1"/>
    <col min="9" max="9" width="27.8515625" style="6" customWidth="1"/>
    <col min="10" max="10" width="18.421875" style="6" customWidth="1"/>
    <col min="11" max="11" width="12.00390625" style="6" customWidth="1"/>
    <col min="12" max="16384" width="11.57421875" style="6" customWidth="1"/>
  </cols>
  <sheetData>
    <row r="1" ht="17.25" thickBot="1">
      <c r="B1" s="5" t="s">
        <v>27</v>
      </c>
    </row>
    <row r="2" spans="2:14" ht="16.5">
      <c r="B2" s="5" t="s">
        <v>42</v>
      </c>
      <c r="H2" s="89" t="s">
        <v>48</v>
      </c>
      <c r="I2" s="90"/>
      <c r="J2" s="90"/>
      <c r="K2" s="90"/>
      <c r="L2" s="90"/>
      <c r="M2" s="90"/>
      <c r="N2" s="91"/>
    </row>
    <row r="3" spans="2:14" ht="16.5">
      <c r="B3" s="5"/>
      <c r="H3" s="92"/>
      <c r="I3" s="93"/>
      <c r="J3" s="93"/>
      <c r="K3" s="93"/>
      <c r="L3" s="93"/>
      <c r="M3" s="93"/>
      <c r="N3" s="94"/>
    </row>
    <row r="4" spans="2:14" ht="15.75">
      <c r="B4" s="7" t="s">
        <v>0</v>
      </c>
      <c r="C4" s="8"/>
      <c r="D4" s="8"/>
      <c r="H4" s="92"/>
      <c r="I4" s="93"/>
      <c r="J4" s="93"/>
      <c r="K4" s="93"/>
      <c r="L4" s="93"/>
      <c r="M4" s="93"/>
      <c r="N4" s="94"/>
    </row>
    <row r="5" spans="2:14" ht="15.75">
      <c r="B5" s="53"/>
      <c r="C5" s="16" t="s">
        <v>26</v>
      </c>
      <c r="D5" s="53"/>
      <c r="E5" s="16" t="s">
        <v>1</v>
      </c>
      <c r="H5" s="92"/>
      <c r="I5" s="93"/>
      <c r="J5" s="93"/>
      <c r="K5" s="93"/>
      <c r="L5" s="93"/>
      <c r="M5" s="93"/>
      <c r="N5" s="94"/>
    </row>
    <row r="6" spans="2:14" ht="15.75">
      <c r="B6" s="83">
        <f>SchH3!A47</f>
        <v>1</v>
      </c>
      <c r="C6" s="84" t="str">
        <f>SchH3!C46</f>
        <v>Günzburg</v>
      </c>
      <c r="D6" s="84"/>
      <c r="E6" s="84">
        <f>SchH3!I53</f>
        <v>279</v>
      </c>
      <c r="F6" s="10"/>
      <c r="G6" s="11"/>
      <c r="H6" s="92"/>
      <c r="I6" s="93"/>
      <c r="J6" s="93"/>
      <c r="K6" s="93"/>
      <c r="L6" s="93"/>
      <c r="M6" s="93"/>
      <c r="N6" s="94"/>
    </row>
    <row r="7" spans="1:14" ht="15.75" thickBot="1">
      <c r="A7" s="6">
        <v>1</v>
      </c>
      <c r="B7" s="76">
        <f>SchH3!A67</f>
        <v>7</v>
      </c>
      <c r="C7" s="18" t="str">
        <f>SchH3!C66</f>
        <v>Memmingen Alt</v>
      </c>
      <c r="D7" s="18"/>
      <c r="E7" s="18">
        <f>SchH3!I73</f>
        <v>271</v>
      </c>
      <c r="F7" s="11"/>
      <c r="G7" s="11"/>
      <c r="H7" s="95"/>
      <c r="I7" s="96"/>
      <c r="J7" s="96"/>
      <c r="K7" s="96"/>
      <c r="L7" s="96"/>
      <c r="M7" s="96"/>
      <c r="N7" s="97"/>
    </row>
    <row r="8" spans="1:9" ht="15">
      <c r="A8" s="6">
        <v>2</v>
      </c>
      <c r="B8" s="76">
        <f>SchH3!A17</f>
        <v>9</v>
      </c>
      <c r="C8" s="18" t="str">
        <f>SchH3!C16</f>
        <v>Langenau II</v>
      </c>
      <c r="D8" s="18"/>
      <c r="E8" s="18">
        <f>SchH3!I23</f>
        <v>270</v>
      </c>
      <c r="F8" s="11"/>
      <c r="G8" s="11"/>
      <c r="H8" s="11"/>
      <c r="I8" s="11"/>
    </row>
    <row r="9" spans="1:9" ht="15">
      <c r="A9" s="6">
        <v>3</v>
      </c>
      <c r="B9" s="76">
        <f>SchH3!A37</f>
        <v>13</v>
      </c>
      <c r="C9" s="18" t="str">
        <f>SchH3!C36</f>
        <v>Mödingen / Bergheim</v>
      </c>
      <c r="D9" s="18"/>
      <c r="E9" s="18">
        <f>SchH3!I43</f>
        <v>268</v>
      </c>
      <c r="F9" s="11"/>
      <c r="G9" s="11"/>
      <c r="H9" s="11"/>
      <c r="I9" s="11"/>
    </row>
    <row r="10" spans="1:9" ht="15">
      <c r="A10" s="6">
        <v>4</v>
      </c>
      <c r="B10" s="76">
        <f>SchH3!A7</f>
        <v>3</v>
      </c>
      <c r="C10" s="18" t="str">
        <f>SchH3!C6</f>
        <v>Langenau I</v>
      </c>
      <c r="D10" s="18"/>
      <c r="E10" s="18">
        <f>SchH3!I13</f>
        <v>254</v>
      </c>
      <c r="F10" s="11"/>
      <c r="G10" s="11"/>
      <c r="H10" s="11"/>
      <c r="I10" s="11"/>
    </row>
    <row r="11" spans="1:9" ht="15">
      <c r="A11" s="6">
        <v>5</v>
      </c>
      <c r="B11" s="76">
        <f>SchH3!A27</f>
        <v>10</v>
      </c>
      <c r="C11" s="18" t="str">
        <f>SchH3!C26</f>
        <v>Langenau III</v>
      </c>
      <c r="D11" s="18"/>
      <c r="E11" s="18">
        <f>SchH3!I33</f>
        <v>235</v>
      </c>
      <c r="F11" s="11"/>
      <c r="G11" s="11"/>
      <c r="H11" s="11"/>
      <c r="I11" s="11"/>
    </row>
    <row r="12" spans="1:9" ht="15">
      <c r="A12" s="6">
        <v>6</v>
      </c>
      <c r="B12" s="76">
        <f>SchH3!A57</f>
        <v>6</v>
      </c>
      <c r="C12" s="18" t="str">
        <f>SchH3!C56</f>
        <v>Pfaffenhofen I</v>
      </c>
      <c r="D12" s="18"/>
      <c r="E12" s="18">
        <f>SchH3!I63</f>
        <v>197</v>
      </c>
      <c r="F12" s="11"/>
      <c r="G12" s="11"/>
      <c r="H12" s="11"/>
      <c r="I12" s="11"/>
    </row>
    <row r="13" spans="2:9" ht="15">
      <c r="B13" s="76"/>
      <c r="C13" s="18"/>
      <c r="D13" s="18"/>
      <c r="E13" s="18"/>
      <c r="F13" s="11"/>
      <c r="G13" s="11"/>
      <c r="H13" s="11"/>
      <c r="I13" s="11"/>
    </row>
    <row r="14" spans="2:9" ht="15">
      <c r="B14" s="76"/>
      <c r="C14" s="18"/>
      <c r="D14" s="18"/>
      <c r="E14" s="18"/>
      <c r="F14" s="11"/>
      <c r="G14" s="11"/>
      <c r="H14" s="11"/>
      <c r="I14" s="11"/>
    </row>
    <row r="15" spans="2:9" ht="15">
      <c r="B15" s="76"/>
      <c r="C15" s="18"/>
      <c r="D15" s="18"/>
      <c r="E15" s="18"/>
      <c r="F15" s="11"/>
      <c r="G15" s="11"/>
      <c r="H15" s="11"/>
      <c r="I15" s="11"/>
    </row>
    <row r="16" spans="2:9" ht="15">
      <c r="B16" s="76"/>
      <c r="C16" s="18"/>
      <c r="D16" s="18"/>
      <c r="E16" s="18"/>
      <c r="F16" s="11"/>
      <c r="G16" s="11"/>
      <c r="H16" s="11"/>
      <c r="I16" s="11"/>
    </row>
    <row r="17" spans="2:9" ht="15">
      <c r="B17" s="76"/>
      <c r="C17" s="19"/>
      <c r="D17" s="18"/>
      <c r="E17" s="18"/>
      <c r="F17" s="11"/>
      <c r="G17" s="11"/>
      <c r="H17" s="11"/>
      <c r="I17" s="11"/>
    </row>
    <row r="18" spans="6:9" ht="15">
      <c r="F18" s="11"/>
      <c r="G18" s="11"/>
      <c r="H18" s="11"/>
      <c r="I18" s="11"/>
    </row>
    <row r="19" spans="2:9" ht="15">
      <c r="B19" s="11"/>
      <c r="C19" s="11"/>
      <c r="D19" s="11"/>
      <c r="E19" s="11"/>
      <c r="F19" s="11"/>
      <c r="G19" s="11"/>
      <c r="H19" s="11"/>
      <c r="I19" s="11"/>
    </row>
    <row r="20" spans="2:9" ht="15.75">
      <c r="B20" s="13" t="s">
        <v>29</v>
      </c>
      <c r="C20" s="14"/>
      <c r="D20" s="14"/>
      <c r="E20" s="11"/>
      <c r="F20" s="11"/>
      <c r="G20" s="11"/>
      <c r="H20" s="11"/>
      <c r="I20" s="11"/>
    </row>
    <row r="21" spans="2:9" ht="15.75">
      <c r="B21" s="9"/>
      <c r="C21" s="15" t="s">
        <v>26</v>
      </c>
      <c r="D21" s="15"/>
      <c r="E21" s="10" t="s">
        <v>1</v>
      </c>
      <c r="F21" s="10"/>
      <c r="G21" s="11"/>
      <c r="H21" s="11"/>
      <c r="I21" s="11"/>
    </row>
    <row r="22" spans="1:9" ht="15">
      <c r="A22" s="6">
        <v>1</v>
      </c>
      <c r="B22" s="76">
        <f>'gemischte Staffeln'!A77</f>
        <v>12</v>
      </c>
      <c r="C22" s="18" t="str">
        <f>'gemischte Staffeln'!C76</f>
        <v>Wertingen</v>
      </c>
      <c r="D22" s="18"/>
      <c r="E22" s="18">
        <f>'gemischte Staffeln'!I83</f>
        <v>274</v>
      </c>
      <c r="F22" s="11"/>
      <c r="G22" s="11"/>
      <c r="H22" s="11"/>
      <c r="I22" s="11"/>
    </row>
    <row r="23" spans="1:9" ht="15">
      <c r="A23" s="6">
        <v>2</v>
      </c>
      <c r="B23" s="76">
        <f>'gemischte Staffeln'!A27</f>
        <v>14</v>
      </c>
      <c r="C23" s="18" t="str">
        <f>'gemischte Staffeln'!C26</f>
        <v>Lauingen</v>
      </c>
      <c r="D23" s="18"/>
      <c r="E23" s="18">
        <f>'gemischte Staffeln'!I33</f>
        <v>262</v>
      </c>
      <c r="F23" s="11"/>
      <c r="G23" s="11"/>
      <c r="H23" s="11"/>
      <c r="I23" s="11"/>
    </row>
    <row r="24" spans="1:9" ht="15">
      <c r="A24" s="6">
        <v>3</v>
      </c>
      <c r="B24" s="76">
        <f>'gemischte Staffeln'!A7</f>
        <v>15</v>
      </c>
      <c r="C24" s="18" t="str">
        <f>'gemischte Staffeln'!C6</f>
        <v>Dillingen / Donau</v>
      </c>
      <c r="D24" s="18"/>
      <c r="E24" s="18">
        <f>'gemischte Staffeln'!I13</f>
        <v>250</v>
      </c>
      <c r="F24" s="11"/>
      <c r="G24" s="11"/>
      <c r="H24" s="11"/>
      <c r="I24" s="11"/>
    </row>
    <row r="25" spans="1:9" ht="15">
      <c r="A25" s="6">
        <v>4</v>
      </c>
      <c r="B25" s="76">
        <f>'gemischte Staffeln'!A17</f>
        <v>8</v>
      </c>
      <c r="C25" s="18" t="str">
        <f>'gemischte Staffeln'!C16</f>
        <v>Jettingen</v>
      </c>
      <c r="D25" s="18"/>
      <c r="E25" s="18">
        <f>'gemischte Staffeln'!I23</f>
        <v>249</v>
      </c>
      <c r="F25" s="11"/>
      <c r="G25" s="11"/>
      <c r="H25" s="11"/>
      <c r="I25" s="11"/>
    </row>
    <row r="26" spans="1:9" ht="15">
      <c r="A26" s="6">
        <v>5</v>
      </c>
      <c r="B26" s="76">
        <f>'gemischte Staffeln'!A67</f>
        <v>11</v>
      </c>
      <c r="C26" s="18" t="str">
        <f>'gemischte Staffeln'!C66</f>
        <v>Pfaffenhofen II</v>
      </c>
      <c r="D26" s="18"/>
      <c r="E26" s="18">
        <f>'gemischte Staffeln'!I73</f>
        <v>237</v>
      </c>
      <c r="F26" s="11"/>
      <c r="G26" s="11"/>
      <c r="H26" s="11"/>
      <c r="I26" s="11"/>
    </row>
    <row r="27" spans="1:9" ht="15">
      <c r="A27" s="6">
        <v>6</v>
      </c>
      <c r="B27" s="76">
        <f>'gemischte Staffeln'!A57</f>
        <v>5</v>
      </c>
      <c r="C27" s="18" t="str">
        <f>'gemischte Staffeln'!C56</f>
        <v>Illertissen</v>
      </c>
      <c r="D27" s="18"/>
      <c r="E27" s="18">
        <f>'gemischte Staffeln'!I63</f>
        <v>186</v>
      </c>
      <c r="F27" s="11"/>
      <c r="G27" s="11"/>
      <c r="H27" s="11"/>
      <c r="I27" s="11"/>
    </row>
    <row r="28" spans="1:9" ht="15">
      <c r="A28" s="6">
        <v>7</v>
      </c>
      <c r="B28" s="76">
        <f>'gemischte Staffeln'!A47</f>
        <v>2</v>
      </c>
      <c r="C28" s="18" t="str">
        <f>'gemischte Staffeln'!C46</f>
        <v>Krumbach</v>
      </c>
      <c r="D28" s="18"/>
      <c r="E28" s="18">
        <f>'gemischte Staffeln'!I53</f>
        <v>180</v>
      </c>
      <c r="F28" s="11"/>
      <c r="G28" s="11"/>
      <c r="H28" s="11"/>
      <c r="I28" s="11"/>
    </row>
    <row r="29" spans="1:9" ht="15">
      <c r="A29" s="6">
        <v>8</v>
      </c>
      <c r="B29" s="76">
        <f>'gemischte Staffeln'!A37</f>
        <v>4</v>
      </c>
      <c r="C29" s="18" t="str">
        <f>'gemischte Staffeln'!C36</f>
        <v>Höchstädt</v>
      </c>
      <c r="D29" s="18"/>
      <c r="E29" s="18">
        <f>'gemischte Staffeln'!I43</f>
        <v>175</v>
      </c>
      <c r="F29" s="11"/>
      <c r="G29" s="11"/>
      <c r="H29" s="11"/>
      <c r="I29" s="11"/>
    </row>
    <row r="30" spans="2:9" ht="15">
      <c r="B30" s="76"/>
      <c r="C30" s="18"/>
      <c r="D30" s="18"/>
      <c r="E30" s="18"/>
      <c r="F30" s="11"/>
      <c r="G30" s="11"/>
      <c r="H30" s="11"/>
      <c r="I30" s="11"/>
    </row>
    <row r="31" spans="2:9" ht="15">
      <c r="B31" s="76"/>
      <c r="C31" s="18"/>
      <c r="D31" s="18"/>
      <c r="E31" s="18"/>
      <c r="F31" s="11"/>
      <c r="G31" s="11"/>
      <c r="H31" s="11"/>
      <c r="I31" s="11"/>
    </row>
    <row r="32" spans="2:9" ht="15">
      <c r="B32" s="76"/>
      <c r="C32" s="18"/>
      <c r="D32" s="18"/>
      <c r="E32" s="18"/>
      <c r="F32" s="11"/>
      <c r="G32" s="11"/>
      <c r="H32" s="11"/>
      <c r="I32" s="11"/>
    </row>
    <row r="33" spans="2:9" ht="15">
      <c r="B33" s="76"/>
      <c r="C33" s="18"/>
      <c r="D33" s="18"/>
      <c r="E33" s="18"/>
      <c r="F33" s="11"/>
      <c r="G33" s="11"/>
      <c r="H33" s="11"/>
      <c r="I33" s="11"/>
    </row>
    <row r="34" spans="2:9" ht="15">
      <c r="B34" s="11"/>
      <c r="C34" s="11"/>
      <c r="D34" s="11"/>
      <c r="E34" s="11"/>
      <c r="F34" s="11"/>
      <c r="G34" s="11"/>
      <c r="H34" s="11"/>
      <c r="I34" s="11"/>
    </row>
    <row r="35" spans="2:9" ht="15">
      <c r="B35" s="11"/>
      <c r="C35" s="11"/>
      <c r="D35" s="11"/>
      <c r="E35" s="11"/>
      <c r="F35" s="11"/>
      <c r="G35" s="11"/>
      <c r="H35" s="11"/>
      <c r="I35" s="11"/>
    </row>
    <row r="36" spans="2:9" ht="15.75">
      <c r="B36" s="16" t="s">
        <v>3</v>
      </c>
      <c r="C36" s="11"/>
      <c r="D36" s="11"/>
      <c r="E36" s="11"/>
      <c r="F36" s="11"/>
      <c r="G36" s="11"/>
      <c r="H36" s="11"/>
      <c r="I36" s="11"/>
    </row>
    <row r="37" spans="2:9" ht="15">
      <c r="B37" s="85" t="str">
        <f>'Auswertung beste Einzelsparte'!C40</f>
        <v>Franz König</v>
      </c>
      <c r="C37" s="85"/>
      <c r="D37" s="18" t="str">
        <f>'Auswertung beste Einzelsparte'!D40</f>
        <v>Wertingen</v>
      </c>
      <c r="E37" s="18"/>
      <c r="F37" s="18">
        <f>'Auswertung beste Einzelsparte'!E40</f>
        <v>100</v>
      </c>
      <c r="G37" s="11"/>
      <c r="H37" s="11"/>
      <c r="I37" s="11"/>
    </row>
    <row r="38" spans="2:9" ht="15">
      <c r="B38" s="87">
        <f>IF('Auswertung beste Einzelsparte'!E41='Auswertung beste Einzelsparte'!E40,'Auswertung beste Einzelsparte'!C41,"")</f>
      </c>
      <c r="C38" s="87"/>
      <c r="D38" s="18">
        <f>IF('Auswertung beste Einzelsparte'!E41='Auswertung beste Einzelsparte'!E40,'Auswertung beste Einzelsparte'!D41,"")</f>
      </c>
      <c r="E38" s="18"/>
      <c r="F38" s="18">
        <f>IF('Auswertung beste Einzelsparte'!E41='Auswertung beste Einzelsparte'!E40,'Auswertung beste Einzelsparte'!E41,"")</f>
      </c>
      <c r="G38" s="11"/>
      <c r="H38" s="11"/>
      <c r="I38" s="11"/>
    </row>
    <row r="39" spans="2:9" ht="15">
      <c r="B39" s="87" t="str">
        <f>IF('Auswertung beste Einzelsparte'!E42='Auswertung beste Einzelsparte'!E41,'Auswertung beste Einzelsparte'!C42,"")</f>
        <v>Mike Demel</v>
      </c>
      <c r="C39" s="87"/>
      <c r="D39" s="18" t="str">
        <f>IF('Auswertung beste Einzelsparte'!E42='Auswertung beste Einzelsparte'!E41,'Auswertung beste Einzelsparte'!D42,"")</f>
        <v>Höchstädt</v>
      </c>
      <c r="E39" s="18"/>
      <c r="F39" s="18">
        <f>IF('Auswertung beste Einzelsparte'!E42='Auswertung beste Einzelsparte'!E41,'Auswertung beste Einzelsparte'!E42,"")</f>
        <v>98</v>
      </c>
      <c r="G39" s="11"/>
      <c r="H39" s="11"/>
      <c r="I39" s="11"/>
    </row>
    <row r="40" spans="2:9" ht="15">
      <c r="B40" s="88"/>
      <c r="C40" s="88"/>
      <c r="D40" s="11"/>
      <c r="E40" s="11"/>
      <c r="F40" s="11"/>
      <c r="G40" s="11"/>
      <c r="H40" s="11"/>
      <c r="I40" s="11"/>
    </row>
    <row r="41" spans="2:9" ht="15.75">
      <c r="B41" s="16" t="s">
        <v>4</v>
      </c>
      <c r="C41" s="11"/>
      <c r="D41" s="11"/>
      <c r="E41" s="11"/>
      <c r="F41" s="11"/>
      <c r="G41" s="11"/>
      <c r="H41" s="11"/>
      <c r="I41" s="11"/>
    </row>
    <row r="42" spans="2:9" ht="15">
      <c r="B42" s="85" t="str">
        <f>'Auswertung beste Einzelsparte'!C67</f>
        <v>Ingeborg Stumpp</v>
      </c>
      <c r="C42" s="85"/>
      <c r="D42" s="18" t="str">
        <f>'Auswertung beste Einzelsparte'!D67</f>
        <v>Günzburg</v>
      </c>
      <c r="E42" s="18"/>
      <c r="F42" s="18">
        <f>'Auswertung beste Einzelsparte'!E67</f>
        <v>94</v>
      </c>
      <c r="G42" s="11"/>
      <c r="H42" s="11"/>
      <c r="I42" s="11"/>
    </row>
    <row r="43" spans="2:9" ht="15">
      <c r="B43" s="87">
        <f>IF('Auswertung beste Einzelsparte'!E68='Auswertung beste Einzelsparte'!E67,'Auswertung beste Einzelsparte'!C68,"")</f>
      </c>
      <c r="C43" s="87"/>
      <c r="D43" s="18">
        <f>IF('Auswertung beste Einzelsparte'!E68='Auswertung beste Einzelsparte'!E67,'Auswertung beste Einzelsparte'!D68,"")</f>
      </c>
      <c r="E43" s="18"/>
      <c r="F43" s="18">
        <f>IF('Auswertung beste Einzelsparte'!E68='Auswertung beste Einzelsparte'!E67,'Auswertung beste Einzelsparte'!E68,"")</f>
      </c>
      <c r="G43" s="11"/>
      <c r="H43" s="11"/>
      <c r="I43" s="11"/>
    </row>
    <row r="44" spans="2:9" ht="15">
      <c r="B44" s="87">
        <f>IF('Auswertung beste Einzelsparte'!E69='Auswertung beste Einzelsparte'!E68,'Auswertung beste Einzelsparte'!C69,"")</f>
      </c>
      <c r="C44" s="87"/>
      <c r="D44" s="18">
        <f>IF('Auswertung beste Einzelsparte'!E69='Auswertung beste Einzelsparte'!E68,'Auswertung beste Einzelsparte'!D69,"")</f>
      </c>
      <c r="E44" s="18"/>
      <c r="F44" s="18">
        <f>IF('Auswertung beste Einzelsparte'!E69='Auswertung beste Einzelsparte'!E68,'Auswertung beste Einzelsparte'!E69,"")</f>
      </c>
      <c r="G44" s="11"/>
      <c r="H44" s="11"/>
      <c r="I44" s="11"/>
    </row>
    <row r="45" spans="2:9" ht="15.75">
      <c r="B45" s="16" t="s">
        <v>5</v>
      </c>
      <c r="C45" s="11"/>
      <c r="D45" s="11"/>
      <c r="E45" s="11"/>
      <c r="F45" s="11"/>
      <c r="G45" s="11"/>
      <c r="H45" s="11"/>
      <c r="I45" s="11"/>
    </row>
    <row r="46" spans="2:9" ht="15">
      <c r="B46" s="85" t="str">
        <f>'Auswertung beste Einzelsparte'!C94</f>
        <v>Alexandra Butscher</v>
      </c>
      <c r="C46" s="85"/>
      <c r="D46" s="18" t="str">
        <f>'Auswertung beste Einzelsparte'!D94</f>
        <v>Langenau II</v>
      </c>
      <c r="E46" s="18"/>
      <c r="F46" s="18">
        <f>'Auswertung beste Einzelsparte'!E94</f>
        <v>94</v>
      </c>
      <c r="G46" s="11"/>
      <c r="H46" s="11"/>
      <c r="I46" s="11"/>
    </row>
    <row r="47" spans="2:9" ht="15">
      <c r="B47" s="85" t="str">
        <f>IF('Auswertung beste Einzelsparte'!E95='Auswertung beste Einzelsparte'!E94,'Auswertung beste Einzelsparte'!C95,"")</f>
        <v>Heike Beckmann</v>
      </c>
      <c r="C47" s="85"/>
      <c r="D47" s="18" t="str">
        <f>IF('Auswertung beste Einzelsparte'!E95='Auswertung beste Einzelsparte'!E94,'Auswertung beste Einzelsparte'!D95)</f>
        <v>Dillingen / Donau</v>
      </c>
      <c r="E47" s="18"/>
      <c r="F47" s="18">
        <f>IF('Auswertung beste Einzelsparte'!E95='Auswertung beste Einzelsparte'!E94,'Auswertung beste Einzelsparte'!E95,"")</f>
        <v>94</v>
      </c>
      <c r="G47" s="11"/>
      <c r="H47" s="11"/>
      <c r="I47" s="11"/>
    </row>
    <row r="48" spans="2:9" ht="15">
      <c r="B48" s="85" t="str">
        <f>IF('Auswertung beste Einzelsparte'!E96='Auswertung beste Einzelsparte'!E95,'Auswertung beste Einzelsparte'!C96,"")</f>
        <v>Michaela Restle</v>
      </c>
      <c r="C48" s="85"/>
      <c r="D48" s="18" t="str">
        <f>IF('Auswertung beste Einzelsparte'!E96='Auswertung beste Einzelsparte'!E95,'Auswertung beste Einzelsparte'!D96)</f>
        <v>Wertingen</v>
      </c>
      <c r="E48" s="18"/>
      <c r="F48" s="18">
        <f>IF('Auswertung beste Einzelsparte'!E96='Auswertung beste Einzelsparte'!E95,'Auswertung beste Einzelsparte'!E96,"")</f>
        <v>94</v>
      </c>
      <c r="G48" s="11"/>
      <c r="H48" s="11"/>
      <c r="I48" s="11"/>
    </row>
    <row r="49" spans="2:9" ht="15">
      <c r="B49" s="11"/>
      <c r="C49" s="11"/>
      <c r="D49" s="11"/>
      <c r="E49" s="11"/>
      <c r="F49" s="11"/>
      <c r="G49" s="11"/>
      <c r="H49" s="11"/>
      <c r="I49" s="11"/>
    </row>
    <row r="50" spans="2:9" ht="15">
      <c r="B50" s="11"/>
      <c r="C50" s="11"/>
      <c r="D50" s="11"/>
      <c r="E50" s="17"/>
      <c r="F50" s="11"/>
      <c r="G50" s="11"/>
      <c r="H50" s="11"/>
      <c r="I50" s="11"/>
    </row>
    <row r="51" spans="2:9" ht="15">
      <c r="B51" s="11"/>
      <c r="C51" s="11"/>
      <c r="D51" s="11"/>
      <c r="E51" s="17"/>
      <c r="F51" s="11"/>
      <c r="G51" s="11"/>
      <c r="H51" s="11"/>
      <c r="I51" s="11"/>
    </row>
    <row r="52" spans="2:9" ht="15">
      <c r="B52" s="11"/>
      <c r="C52" s="11"/>
      <c r="D52" s="11"/>
      <c r="E52" s="17"/>
      <c r="F52" s="11"/>
      <c r="G52" s="11"/>
      <c r="H52" s="11"/>
      <c r="I52" s="11"/>
    </row>
    <row r="53" spans="2:9" ht="15">
      <c r="B53" s="11"/>
      <c r="C53" s="11"/>
      <c r="D53" s="11"/>
      <c r="E53" s="11"/>
      <c r="F53" s="11"/>
      <c r="G53" s="11"/>
      <c r="H53" s="11"/>
      <c r="I53" s="11"/>
    </row>
    <row r="54" spans="2:9" ht="15">
      <c r="B54" s="11"/>
      <c r="C54" s="11"/>
      <c r="D54" s="11"/>
      <c r="E54" s="11"/>
      <c r="F54" s="11"/>
      <c r="G54" s="11"/>
      <c r="H54" s="11"/>
      <c r="I54" s="11"/>
    </row>
    <row r="55" spans="2:9" ht="15">
      <c r="B55" s="11"/>
      <c r="C55" s="11"/>
      <c r="D55" s="11"/>
      <c r="E55" s="11"/>
      <c r="F55" s="11"/>
      <c r="G55" s="11"/>
      <c r="H55" s="11"/>
      <c r="I55" s="11"/>
    </row>
    <row r="56" spans="2:9" ht="15">
      <c r="B56" s="11"/>
      <c r="C56" s="11"/>
      <c r="D56" s="11"/>
      <c r="E56" s="11"/>
      <c r="F56" s="11"/>
      <c r="G56" s="11"/>
      <c r="H56" s="11"/>
      <c r="I56" s="11"/>
    </row>
  </sheetData>
  <sheetProtection/>
  <mergeCells count="6">
    <mergeCell ref="B44:C44"/>
    <mergeCell ref="B40:C40"/>
    <mergeCell ref="B43:C43"/>
    <mergeCell ref="H2:N7"/>
    <mergeCell ref="B38:C38"/>
    <mergeCell ref="B39:C39"/>
  </mergeCells>
  <printOptions/>
  <pageMargins left="0.7875" right="0.7875" top="0.6888888888888889" bottom="0.6888888888888889" header="0.5118055555555556" footer="0.5118055555555556"/>
  <pageSetup horizontalDpi="300" verticalDpi="3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23"/>
  <sheetViews>
    <sheetView tabSelected="1" zoomScale="85" zoomScaleNormal="85" zoomScaleSheetLayoutView="100" workbookViewId="0" topLeftCell="A1">
      <selection activeCell="C4" sqref="C4"/>
    </sheetView>
  </sheetViews>
  <sheetFormatPr defaultColWidth="11.421875" defaultRowHeight="12.75"/>
  <cols>
    <col min="1" max="1" width="7.140625" style="6" customWidth="1"/>
    <col min="2" max="2" width="6.8515625" style="6" customWidth="1"/>
    <col min="3" max="3" width="30.140625" style="6" customWidth="1"/>
    <col min="4" max="4" width="8.00390625" style="6" customWidth="1"/>
    <col min="5" max="5" width="9.28125" style="6" customWidth="1"/>
    <col min="6" max="8" width="7.7109375" style="6" customWidth="1"/>
    <col min="9" max="9" width="9.140625" style="6" customWidth="1"/>
    <col min="10" max="16384" width="11.57421875" style="6" customWidth="1"/>
  </cols>
  <sheetData>
    <row r="1" ht="27">
      <c r="A1" s="20" t="s">
        <v>151</v>
      </c>
    </row>
    <row r="2" ht="27">
      <c r="A2" s="20" t="s">
        <v>27</v>
      </c>
    </row>
    <row r="3" ht="25.5">
      <c r="A3" s="21" t="s">
        <v>24</v>
      </c>
    </row>
    <row r="4" ht="25.5">
      <c r="A4" s="21"/>
    </row>
    <row r="6" spans="1:9" ht="15.75">
      <c r="A6" s="33" t="s">
        <v>12</v>
      </c>
      <c r="B6" s="34"/>
      <c r="C6" s="75" t="s">
        <v>52</v>
      </c>
      <c r="D6" s="35"/>
      <c r="E6" s="36" t="s">
        <v>14</v>
      </c>
      <c r="F6" s="36" t="s">
        <v>15</v>
      </c>
      <c r="G6" s="35"/>
      <c r="H6" s="35"/>
      <c r="I6" s="37"/>
    </row>
    <row r="7" spans="1:11" ht="15.75">
      <c r="A7" s="38">
        <v>15</v>
      </c>
      <c r="B7" s="22">
        <v>0.4236111111111111</v>
      </c>
      <c r="C7" s="74" t="s">
        <v>50</v>
      </c>
      <c r="D7" s="24"/>
      <c r="E7" s="25" t="s">
        <v>13</v>
      </c>
      <c r="F7" s="25" t="s">
        <v>13</v>
      </c>
      <c r="G7" s="39"/>
      <c r="H7" s="39"/>
      <c r="I7" s="40"/>
      <c r="K7" s="41" t="s">
        <v>30</v>
      </c>
    </row>
    <row r="8" spans="1:9" ht="15.75">
      <c r="A8" s="42" t="s">
        <v>13</v>
      </c>
      <c r="B8" s="26"/>
      <c r="C8" s="65" t="s">
        <v>51</v>
      </c>
      <c r="D8" s="24" t="s">
        <v>53</v>
      </c>
      <c r="E8" s="27" t="s">
        <v>17</v>
      </c>
      <c r="F8" s="66">
        <v>74</v>
      </c>
      <c r="G8" s="28" t="s">
        <v>13</v>
      </c>
      <c r="H8" s="39"/>
      <c r="I8" s="40"/>
    </row>
    <row r="9" spans="1:9" ht="15.75">
      <c r="A9" s="42" t="s">
        <v>13</v>
      </c>
      <c r="B9" s="22">
        <v>0.5625</v>
      </c>
      <c r="C9" s="74" t="s">
        <v>54</v>
      </c>
      <c r="D9" s="24"/>
      <c r="E9" s="25" t="s">
        <v>13</v>
      </c>
      <c r="F9" s="39"/>
      <c r="G9" s="25" t="s">
        <v>13</v>
      </c>
      <c r="H9" s="39"/>
      <c r="I9" s="40"/>
    </row>
    <row r="10" spans="1:9" ht="15.75">
      <c r="A10" s="42" t="s">
        <v>13</v>
      </c>
      <c r="B10" s="26"/>
      <c r="C10" s="65" t="s">
        <v>55</v>
      </c>
      <c r="D10" s="29" t="s">
        <v>56</v>
      </c>
      <c r="E10" s="30" t="s">
        <v>18</v>
      </c>
      <c r="F10" s="29" t="s">
        <v>13</v>
      </c>
      <c r="G10" s="66">
        <v>82</v>
      </c>
      <c r="H10" s="28" t="s">
        <v>13</v>
      </c>
      <c r="I10" s="40"/>
    </row>
    <row r="11" spans="1:9" ht="15.75">
      <c r="A11" s="42" t="s">
        <v>13</v>
      </c>
      <c r="B11" s="22">
        <v>0.6041666666666666</v>
      </c>
      <c r="C11" s="74" t="s">
        <v>57</v>
      </c>
      <c r="D11" s="31"/>
      <c r="E11" s="32" t="s">
        <v>13</v>
      </c>
      <c r="F11" s="39"/>
      <c r="G11" s="39"/>
      <c r="H11" s="25" t="s">
        <v>13</v>
      </c>
      <c r="I11" s="40"/>
    </row>
    <row r="12" spans="1:9" ht="15.75">
      <c r="A12" s="43" t="s">
        <v>13</v>
      </c>
      <c r="B12" s="39"/>
      <c r="C12" s="65" t="s">
        <v>58</v>
      </c>
      <c r="D12" s="24" t="s">
        <v>56</v>
      </c>
      <c r="E12" s="30" t="s">
        <v>19</v>
      </c>
      <c r="F12" s="29" t="s">
        <v>13</v>
      </c>
      <c r="G12" s="39" t="s">
        <v>13</v>
      </c>
      <c r="H12" s="66">
        <v>94</v>
      </c>
      <c r="I12" s="44" t="s">
        <v>13</v>
      </c>
    </row>
    <row r="13" spans="1:9" ht="15">
      <c r="A13" s="45"/>
      <c r="B13" s="46"/>
      <c r="C13" s="47" t="s">
        <v>13</v>
      </c>
      <c r="D13" s="46" t="s">
        <v>13</v>
      </c>
      <c r="E13" s="48" t="s">
        <v>20</v>
      </c>
      <c r="F13" s="49"/>
      <c r="G13" s="50"/>
      <c r="H13" s="50" t="s">
        <v>13</v>
      </c>
      <c r="I13" s="51">
        <f>F8+G10+H12</f>
        <v>250</v>
      </c>
    </row>
    <row r="16" spans="1:9" ht="15.75">
      <c r="A16" s="33" t="s">
        <v>12</v>
      </c>
      <c r="B16" s="34"/>
      <c r="C16" s="75" t="s">
        <v>9</v>
      </c>
      <c r="D16" s="35"/>
      <c r="E16" s="36" t="s">
        <v>14</v>
      </c>
      <c r="F16" s="36" t="s">
        <v>15</v>
      </c>
      <c r="G16" s="35"/>
      <c r="H16" s="35"/>
      <c r="I16" s="37"/>
    </row>
    <row r="17" spans="1:9" ht="15.75">
      <c r="A17" s="38">
        <v>8</v>
      </c>
      <c r="B17" s="22">
        <v>0.3680555555555556</v>
      </c>
      <c r="C17" s="74" t="s">
        <v>59</v>
      </c>
      <c r="D17" s="24"/>
      <c r="E17" s="25" t="s">
        <v>13</v>
      </c>
      <c r="F17" s="25" t="s">
        <v>13</v>
      </c>
      <c r="G17" s="39"/>
      <c r="H17" s="39"/>
      <c r="I17" s="40"/>
    </row>
    <row r="18" spans="1:9" ht="15.75">
      <c r="A18" s="42" t="s">
        <v>13</v>
      </c>
      <c r="B18" s="26"/>
      <c r="C18" s="65" t="s">
        <v>60</v>
      </c>
      <c r="D18" s="24" t="s">
        <v>53</v>
      </c>
      <c r="E18" s="27" t="s">
        <v>17</v>
      </c>
      <c r="F18" s="66">
        <v>96</v>
      </c>
      <c r="G18" s="28"/>
      <c r="H18" s="39"/>
      <c r="I18" s="40"/>
    </row>
    <row r="19" spans="1:9" ht="15.75">
      <c r="A19" s="42" t="s">
        <v>13</v>
      </c>
      <c r="B19" s="22">
        <v>0.375</v>
      </c>
      <c r="C19" s="74" t="s">
        <v>61</v>
      </c>
      <c r="D19" s="24"/>
      <c r="E19" s="25" t="s">
        <v>13</v>
      </c>
      <c r="F19" s="39"/>
      <c r="G19" s="25"/>
      <c r="H19" s="39"/>
      <c r="I19" s="40"/>
    </row>
    <row r="20" spans="1:9" ht="15.75">
      <c r="A20" s="42" t="s">
        <v>13</v>
      </c>
      <c r="B20" s="26"/>
      <c r="C20" s="65" t="s">
        <v>62</v>
      </c>
      <c r="D20" s="29" t="s">
        <v>53</v>
      </c>
      <c r="E20" s="30" t="s">
        <v>18</v>
      </c>
      <c r="F20" s="29"/>
      <c r="G20" s="66">
        <v>70</v>
      </c>
      <c r="H20" s="28"/>
      <c r="I20" s="40"/>
    </row>
    <row r="21" spans="1:9" ht="15.75">
      <c r="A21" s="42" t="s">
        <v>13</v>
      </c>
      <c r="B21" s="22">
        <v>0.40972222222222227</v>
      </c>
      <c r="C21" s="74" t="s">
        <v>63</v>
      </c>
      <c r="D21" s="31"/>
      <c r="E21" s="32" t="s">
        <v>13</v>
      </c>
      <c r="F21" s="39"/>
      <c r="G21" s="39"/>
      <c r="H21" s="25"/>
      <c r="I21" s="40"/>
    </row>
    <row r="22" spans="1:9" ht="15.75">
      <c r="A22" s="43" t="s">
        <v>13</v>
      </c>
      <c r="B22" s="39"/>
      <c r="C22" s="65" t="s">
        <v>64</v>
      </c>
      <c r="D22" s="24" t="s">
        <v>56</v>
      </c>
      <c r="E22" s="30" t="s">
        <v>19</v>
      </c>
      <c r="F22" s="29"/>
      <c r="G22" s="39"/>
      <c r="H22" s="66">
        <v>83</v>
      </c>
      <c r="I22" s="44" t="s">
        <v>13</v>
      </c>
    </row>
    <row r="23" spans="1:9" ht="15">
      <c r="A23" s="45"/>
      <c r="B23" s="46"/>
      <c r="C23" s="47" t="s">
        <v>13</v>
      </c>
      <c r="D23" s="46" t="s">
        <v>13</v>
      </c>
      <c r="E23" s="48" t="s">
        <v>20</v>
      </c>
      <c r="F23" s="49"/>
      <c r="G23" s="50"/>
      <c r="H23" s="50" t="s">
        <v>13</v>
      </c>
      <c r="I23" s="51">
        <f>F18+G20+H22</f>
        <v>249</v>
      </c>
    </row>
    <row r="26" spans="1:9" ht="15.75">
      <c r="A26" s="33" t="s">
        <v>12</v>
      </c>
      <c r="B26" s="34"/>
      <c r="C26" s="75" t="s">
        <v>91</v>
      </c>
      <c r="D26" s="35"/>
      <c r="E26" s="36" t="s">
        <v>14</v>
      </c>
      <c r="F26" s="36" t="s">
        <v>15</v>
      </c>
      <c r="G26" s="35"/>
      <c r="H26" s="35"/>
      <c r="I26" s="37"/>
    </row>
    <row r="27" spans="1:9" ht="15.75">
      <c r="A27" s="38">
        <v>14</v>
      </c>
      <c r="B27" s="22">
        <v>0.4236111111111111</v>
      </c>
      <c r="C27" s="74" t="s">
        <v>92</v>
      </c>
      <c r="D27" s="24"/>
      <c r="E27" s="25" t="s">
        <v>13</v>
      </c>
      <c r="F27" s="25" t="s">
        <v>13</v>
      </c>
      <c r="G27" s="39"/>
      <c r="H27" s="39"/>
      <c r="I27" s="40"/>
    </row>
    <row r="28" spans="1:9" ht="15.75">
      <c r="A28" s="42" t="s">
        <v>13</v>
      </c>
      <c r="B28" s="26"/>
      <c r="C28" s="65" t="s">
        <v>93</v>
      </c>
      <c r="D28" s="24" t="s">
        <v>53</v>
      </c>
      <c r="E28" s="27" t="s">
        <v>17</v>
      </c>
      <c r="F28" s="66">
        <v>97</v>
      </c>
      <c r="G28" s="28"/>
      <c r="H28" s="39"/>
      <c r="I28" s="40"/>
    </row>
    <row r="29" spans="1:9" ht="15.75">
      <c r="A29" s="42" t="s">
        <v>13</v>
      </c>
      <c r="B29" s="22">
        <v>0.3333333333333333</v>
      </c>
      <c r="C29" s="74" t="s">
        <v>94</v>
      </c>
      <c r="D29" s="24"/>
      <c r="E29" s="25" t="s">
        <v>13</v>
      </c>
      <c r="F29" s="39"/>
      <c r="G29" s="25"/>
      <c r="H29" s="39"/>
      <c r="I29" s="40"/>
    </row>
    <row r="30" spans="1:9" ht="15.75">
      <c r="A30" s="42" t="s">
        <v>13</v>
      </c>
      <c r="B30" s="26"/>
      <c r="C30" s="65" t="s">
        <v>95</v>
      </c>
      <c r="D30" s="29" t="s">
        <v>56</v>
      </c>
      <c r="E30" s="30" t="s">
        <v>18</v>
      </c>
      <c r="F30" s="29"/>
      <c r="G30" s="66">
        <v>80</v>
      </c>
      <c r="H30" s="28"/>
      <c r="I30" s="40"/>
    </row>
    <row r="31" spans="1:9" ht="15.75">
      <c r="A31" s="42" t="s">
        <v>13</v>
      </c>
      <c r="B31" s="22">
        <v>0.611111111111111</v>
      </c>
      <c r="C31" s="74" t="s">
        <v>96</v>
      </c>
      <c r="D31" s="31"/>
      <c r="E31" s="32" t="s">
        <v>13</v>
      </c>
      <c r="F31" s="39"/>
      <c r="G31" s="39"/>
      <c r="H31" s="25"/>
      <c r="I31" s="40"/>
    </row>
    <row r="32" spans="1:9" ht="15.75">
      <c r="A32" s="43" t="s">
        <v>13</v>
      </c>
      <c r="B32" s="39"/>
      <c r="C32" s="65" t="s">
        <v>97</v>
      </c>
      <c r="D32" s="24" t="s">
        <v>53</v>
      </c>
      <c r="E32" s="30" t="s">
        <v>19</v>
      </c>
      <c r="F32" s="29"/>
      <c r="G32" s="39"/>
      <c r="H32" s="66">
        <v>85</v>
      </c>
      <c r="I32" s="44" t="s">
        <v>13</v>
      </c>
    </row>
    <row r="33" spans="1:9" ht="15">
      <c r="A33" s="45"/>
      <c r="B33" s="46"/>
      <c r="C33" s="47" t="s">
        <v>13</v>
      </c>
      <c r="D33" s="46" t="s">
        <v>13</v>
      </c>
      <c r="E33" s="48" t="s">
        <v>20</v>
      </c>
      <c r="F33" s="49"/>
      <c r="G33" s="50"/>
      <c r="H33" s="50" t="s">
        <v>13</v>
      </c>
      <c r="I33" s="51">
        <f>F28+G30+H32</f>
        <v>262</v>
      </c>
    </row>
    <row r="36" spans="1:9" ht="15.75">
      <c r="A36" s="33" t="s">
        <v>12</v>
      </c>
      <c r="B36" s="34"/>
      <c r="C36" s="75" t="s">
        <v>98</v>
      </c>
      <c r="D36" s="35"/>
      <c r="E36" s="36" t="s">
        <v>14</v>
      </c>
      <c r="F36" s="36" t="s">
        <v>15</v>
      </c>
      <c r="G36" s="35"/>
      <c r="H36" s="35"/>
      <c r="I36" s="37"/>
    </row>
    <row r="37" spans="1:9" ht="15.75">
      <c r="A37" s="38">
        <v>4</v>
      </c>
      <c r="B37" s="22">
        <v>0.3333333333333333</v>
      </c>
      <c r="C37" s="74" t="s">
        <v>99</v>
      </c>
      <c r="D37" s="24"/>
      <c r="E37" s="25" t="s">
        <v>13</v>
      </c>
      <c r="F37" s="25" t="s">
        <v>13</v>
      </c>
      <c r="G37" s="39"/>
      <c r="H37" s="39"/>
      <c r="I37" s="40"/>
    </row>
    <row r="38" spans="1:9" ht="15.75">
      <c r="A38" s="42" t="s">
        <v>13</v>
      </c>
      <c r="B38" s="26"/>
      <c r="C38" s="65" t="s">
        <v>100</v>
      </c>
      <c r="D38" s="24" t="s">
        <v>53</v>
      </c>
      <c r="E38" s="27" t="s">
        <v>17</v>
      </c>
      <c r="F38" s="66">
        <v>98</v>
      </c>
      <c r="G38" s="28"/>
      <c r="H38" s="39"/>
      <c r="I38" s="40"/>
    </row>
    <row r="39" spans="1:9" ht="15.75">
      <c r="A39" s="42" t="s">
        <v>13</v>
      </c>
      <c r="B39" s="22">
        <v>0.4583333333333333</v>
      </c>
      <c r="C39" s="74" t="s">
        <v>101</v>
      </c>
      <c r="D39" s="24"/>
      <c r="E39" s="25" t="s">
        <v>13</v>
      </c>
      <c r="F39" s="39"/>
      <c r="G39" s="25"/>
      <c r="H39" s="39"/>
      <c r="I39" s="40"/>
    </row>
    <row r="40" spans="1:9" ht="15.75">
      <c r="A40" s="42" t="s">
        <v>13</v>
      </c>
      <c r="B40" s="26"/>
      <c r="C40" s="65" t="s">
        <v>102</v>
      </c>
      <c r="D40" s="29" t="s">
        <v>104</v>
      </c>
      <c r="E40" s="30" t="s">
        <v>18</v>
      </c>
      <c r="F40" s="29"/>
      <c r="G40" s="66">
        <v>77</v>
      </c>
      <c r="H40" s="28"/>
      <c r="I40" s="40"/>
    </row>
    <row r="41" spans="1:9" ht="15.75">
      <c r="A41" s="42" t="s">
        <v>13</v>
      </c>
      <c r="B41" s="22">
        <v>0.40277777777777773</v>
      </c>
      <c r="C41" s="74" t="s">
        <v>103</v>
      </c>
      <c r="D41" s="31"/>
      <c r="E41" s="32" t="s">
        <v>13</v>
      </c>
      <c r="F41" s="39"/>
      <c r="G41" s="39"/>
      <c r="H41" s="25"/>
      <c r="I41" s="40"/>
    </row>
    <row r="42" spans="1:9" ht="15.75">
      <c r="A42" s="43" t="s">
        <v>13</v>
      </c>
      <c r="B42" s="39"/>
      <c r="C42" s="65" t="s">
        <v>105</v>
      </c>
      <c r="D42" s="24" t="s">
        <v>104</v>
      </c>
      <c r="E42" s="30" t="s">
        <v>19</v>
      </c>
      <c r="F42" s="29"/>
      <c r="G42" s="39"/>
      <c r="H42" s="66">
        <v>0</v>
      </c>
      <c r="I42" s="44" t="s">
        <v>13</v>
      </c>
    </row>
    <row r="43" spans="1:9" ht="15">
      <c r="A43" s="45"/>
      <c r="B43" s="46"/>
      <c r="C43" s="47" t="s">
        <v>13</v>
      </c>
      <c r="D43" s="46" t="s">
        <v>13</v>
      </c>
      <c r="E43" s="48" t="s">
        <v>20</v>
      </c>
      <c r="F43" s="49"/>
      <c r="G43" s="50"/>
      <c r="H43" s="50" t="s">
        <v>13</v>
      </c>
      <c r="I43" s="51">
        <f>F38+G40+H42</f>
        <v>175</v>
      </c>
    </row>
    <row r="46" spans="1:9" ht="15.75">
      <c r="A46" s="33" t="s">
        <v>12</v>
      </c>
      <c r="B46" s="34"/>
      <c r="C46" s="75" t="s">
        <v>122</v>
      </c>
      <c r="D46" s="35"/>
      <c r="E46" s="36" t="s">
        <v>14</v>
      </c>
      <c r="F46" s="36" t="s">
        <v>15</v>
      </c>
      <c r="G46" s="35"/>
      <c r="H46" s="35"/>
      <c r="I46" s="37"/>
    </row>
    <row r="47" spans="1:9" ht="15.75">
      <c r="A47" s="38">
        <v>2</v>
      </c>
      <c r="B47" s="22">
        <v>0.3333333333333333</v>
      </c>
      <c r="C47" s="74" t="s">
        <v>123</v>
      </c>
      <c r="D47" s="24"/>
      <c r="E47" s="25" t="s">
        <v>13</v>
      </c>
      <c r="F47" s="25" t="s">
        <v>13</v>
      </c>
      <c r="G47" s="39"/>
      <c r="H47" s="39"/>
      <c r="I47" s="40"/>
    </row>
    <row r="48" spans="1:9" ht="15.75">
      <c r="A48" s="42" t="s">
        <v>13</v>
      </c>
      <c r="B48" s="26"/>
      <c r="C48" s="65" t="s">
        <v>124</v>
      </c>
      <c r="D48" s="24"/>
      <c r="E48" s="27" t="s">
        <v>17</v>
      </c>
      <c r="F48" s="66">
        <v>94</v>
      </c>
      <c r="G48" s="28"/>
      <c r="H48" s="39"/>
      <c r="I48" s="40"/>
    </row>
    <row r="49" spans="1:9" ht="15.75">
      <c r="A49" s="42" t="s">
        <v>13</v>
      </c>
      <c r="B49" s="22">
        <v>0.4583333333333333</v>
      </c>
      <c r="C49" s="74" t="s">
        <v>125</v>
      </c>
      <c r="D49" s="24"/>
      <c r="E49" s="25" t="s">
        <v>13</v>
      </c>
      <c r="F49" s="39"/>
      <c r="G49" s="25"/>
      <c r="H49" s="39"/>
      <c r="I49" s="40"/>
    </row>
    <row r="50" spans="1:9" ht="15.75">
      <c r="A50" s="42" t="s">
        <v>13</v>
      </c>
      <c r="B50" s="26"/>
      <c r="C50" s="65" t="s">
        <v>126</v>
      </c>
      <c r="D50" s="29"/>
      <c r="E50" s="30" t="s">
        <v>18</v>
      </c>
      <c r="F50" s="29"/>
      <c r="G50" s="66">
        <v>86</v>
      </c>
      <c r="H50" s="28"/>
      <c r="I50" s="40"/>
    </row>
    <row r="51" spans="1:9" ht="15.75">
      <c r="A51" s="42" t="s">
        <v>13</v>
      </c>
      <c r="B51" s="22">
        <v>0.4166666666666667</v>
      </c>
      <c r="C51" s="74" t="s">
        <v>127</v>
      </c>
      <c r="D51" s="31"/>
      <c r="E51" s="32" t="s">
        <v>13</v>
      </c>
      <c r="F51" s="39"/>
      <c r="G51" s="39"/>
      <c r="H51" s="25"/>
      <c r="I51" s="40"/>
    </row>
    <row r="52" spans="1:9" ht="15.75">
      <c r="A52" s="43" t="s">
        <v>13</v>
      </c>
      <c r="B52" s="39"/>
      <c r="C52" s="65" t="s">
        <v>128</v>
      </c>
      <c r="D52" s="24"/>
      <c r="E52" s="30" t="s">
        <v>19</v>
      </c>
      <c r="F52" s="29"/>
      <c r="G52" s="39"/>
      <c r="H52" s="66">
        <v>0</v>
      </c>
      <c r="I52" s="44" t="s">
        <v>13</v>
      </c>
    </row>
    <row r="53" spans="1:9" ht="15">
      <c r="A53" s="45"/>
      <c r="B53" s="46"/>
      <c r="C53" s="47" t="s">
        <v>13</v>
      </c>
      <c r="D53" s="46" t="s">
        <v>13</v>
      </c>
      <c r="E53" s="48" t="s">
        <v>20</v>
      </c>
      <c r="F53" s="49"/>
      <c r="G53" s="50"/>
      <c r="H53" s="50" t="s">
        <v>13</v>
      </c>
      <c r="I53" s="51">
        <f>F48+G50+H52</f>
        <v>180</v>
      </c>
    </row>
    <row r="56" spans="1:9" ht="15.75">
      <c r="A56" s="33" t="s">
        <v>12</v>
      </c>
      <c r="B56" s="34"/>
      <c r="C56" s="75" t="s">
        <v>129</v>
      </c>
      <c r="D56" s="35"/>
      <c r="E56" s="36" t="s">
        <v>14</v>
      </c>
      <c r="F56" s="36" t="s">
        <v>15</v>
      </c>
      <c r="G56" s="35"/>
      <c r="H56" s="35"/>
      <c r="I56" s="37"/>
    </row>
    <row r="57" spans="1:9" ht="15.75">
      <c r="A57" s="38">
        <v>5</v>
      </c>
      <c r="B57" s="22">
        <v>0.3680555555555556</v>
      </c>
      <c r="C57" s="74" t="s">
        <v>130</v>
      </c>
      <c r="D57" s="24"/>
      <c r="E57" s="25" t="s">
        <v>13</v>
      </c>
      <c r="F57" s="25" t="s">
        <v>13</v>
      </c>
      <c r="G57" s="39"/>
      <c r="H57" s="39"/>
      <c r="I57" s="40"/>
    </row>
    <row r="58" spans="1:9" ht="15.75">
      <c r="A58" s="42" t="s">
        <v>13</v>
      </c>
      <c r="B58" s="26"/>
      <c r="C58" s="65" t="s">
        <v>131</v>
      </c>
      <c r="D58" s="24"/>
      <c r="E58" s="27" t="s">
        <v>17</v>
      </c>
      <c r="F58" s="66">
        <v>98</v>
      </c>
      <c r="G58" s="28"/>
      <c r="H58" s="39"/>
      <c r="I58" s="40"/>
    </row>
    <row r="59" spans="1:9" ht="15.75">
      <c r="A59" s="42" t="s">
        <v>13</v>
      </c>
      <c r="B59" s="22">
        <v>0.3333333333333333</v>
      </c>
      <c r="C59" s="74" t="s">
        <v>132</v>
      </c>
      <c r="D59" s="24"/>
      <c r="E59" s="25" t="s">
        <v>13</v>
      </c>
      <c r="F59" s="39"/>
      <c r="G59" s="25"/>
      <c r="H59" s="39"/>
      <c r="I59" s="40"/>
    </row>
    <row r="60" spans="1:9" ht="15.75">
      <c r="A60" s="42" t="s">
        <v>13</v>
      </c>
      <c r="B60" s="26"/>
      <c r="C60" s="65" t="s">
        <v>133</v>
      </c>
      <c r="D60" s="29"/>
      <c r="E60" s="30" t="s">
        <v>18</v>
      </c>
      <c r="F60" s="29"/>
      <c r="G60" s="66">
        <v>88</v>
      </c>
      <c r="H60" s="28"/>
      <c r="I60" s="40"/>
    </row>
    <row r="61" spans="1:9" ht="15.75">
      <c r="A61" s="42" t="s">
        <v>13</v>
      </c>
      <c r="B61" s="22">
        <v>0.5277777777777778</v>
      </c>
      <c r="C61" s="74" t="s">
        <v>134</v>
      </c>
      <c r="D61" s="31"/>
      <c r="E61" s="32" t="s">
        <v>13</v>
      </c>
      <c r="F61" s="39"/>
      <c r="G61" s="39"/>
      <c r="H61" s="25"/>
      <c r="I61" s="40"/>
    </row>
    <row r="62" spans="1:9" ht="15.75">
      <c r="A62" s="43" t="s">
        <v>13</v>
      </c>
      <c r="B62" s="39"/>
      <c r="C62" s="65" t="s">
        <v>135</v>
      </c>
      <c r="D62" s="24"/>
      <c r="E62" s="30" t="s">
        <v>19</v>
      </c>
      <c r="F62" s="29"/>
      <c r="G62" s="39"/>
      <c r="H62" s="66">
        <v>0</v>
      </c>
      <c r="I62" s="44" t="s">
        <v>13</v>
      </c>
    </row>
    <row r="63" spans="1:9" ht="15">
      <c r="A63" s="45"/>
      <c r="B63" s="46"/>
      <c r="C63" s="47" t="s">
        <v>13</v>
      </c>
      <c r="D63" s="46" t="s">
        <v>13</v>
      </c>
      <c r="E63" s="48" t="s">
        <v>20</v>
      </c>
      <c r="F63" s="49"/>
      <c r="G63" s="50"/>
      <c r="H63" s="50" t="s">
        <v>13</v>
      </c>
      <c r="I63" s="51">
        <f>F58+G60+H62</f>
        <v>186</v>
      </c>
    </row>
    <row r="66" spans="1:9" ht="15.75">
      <c r="A66" s="33" t="s">
        <v>12</v>
      </c>
      <c r="B66" s="34"/>
      <c r="C66" s="75" t="s">
        <v>136</v>
      </c>
      <c r="D66" s="35"/>
      <c r="E66" s="36" t="s">
        <v>14</v>
      </c>
      <c r="F66" s="36" t="s">
        <v>15</v>
      </c>
      <c r="G66" s="35"/>
      <c r="H66" s="35"/>
      <c r="I66" s="37"/>
    </row>
    <row r="67" spans="1:9" ht="15.75">
      <c r="A67" s="38">
        <v>11</v>
      </c>
      <c r="B67" s="22">
        <v>0.40277777777777773</v>
      </c>
      <c r="C67" s="74" t="s">
        <v>137</v>
      </c>
      <c r="D67" s="24"/>
      <c r="E67" s="25" t="s">
        <v>13</v>
      </c>
      <c r="F67" s="25" t="s">
        <v>13</v>
      </c>
      <c r="G67" s="39"/>
      <c r="H67" s="39"/>
      <c r="I67" s="40"/>
    </row>
    <row r="68" spans="1:9" ht="15.75">
      <c r="A68" s="42" t="s">
        <v>13</v>
      </c>
      <c r="B68" s="26"/>
      <c r="C68" s="65" t="s">
        <v>138</v>
      </c>
      <c r="D68" s="24"/>
      <c r="E68" s="27" t="s">
        <v>17</v>
      </c>
      <c r="F68" s="66">
        <v>81</v>
      </c>
      <c r="G68" s="28"/>
      <c r="H68" s="39"/>
      <c r="I68" s="40"/>
    </row>
    <row r="69" spans="1:9" ht="15.75">
      <c r="A69" s="42" t="s">
        <v>13</v>
      </c>
      <c r="B69" s="22">
        <v>0.5625</v>
      </c>
      <c r="C69" s="74" t="s">
        <v>139</v>
      </c>
      <c r="D69" s="24"/>
      <c r="E69" s="25" t="s">
        <v>13</v>
      </c>
      <c r="F69" s="39"/>
      <c r="G69" s="25"/>
      <c r="H69" s="39"/>
      <c r="I69" s="40"/>
    </row>
    <row r="70" spans="1:9" ht="15.75">
      <c r="A70" s="42" t="s">
        <v>13</v>
      </c>
      <c r="B70" s="26"/>
      <c r="C70" s="65" t="s">
        <v>140</v>
      </c>
      <c r="D70" s="29"/>
      <c r="E70" s="30" t="s">
        <v>18</v>
      </c>
      <c r="F70" s="29"/>
      <c r="G70" s="66">
        <v>74</v>
      </c>
      <c r="H70" s="28"/>
      <c r="I70" s="40"/>
    </row>
    <row r="71" spans="1:9" ht="15.75">
      <c r="A71" s="42" t="s">
        <v>13</v>
      </c>
      <c r="B71" s="22">
        <v>0.5972222222222222</v>
      </c>
      <c r="C71" s="74" t="s">
        <v>141</v>
      </c>
      <c r="D71" s="31"/>
      <c r="E71" s="32" t="s">
        <v>13</v>
      </c>
      <c r="F71" s="39"/>
      <c r="G71" s="39"/>
      <c r="H71" s="25"/>
      <c r="I71" s="40"/>
    </row>
    <row r="72" spans="1:9" ht="15.75">
      <c r="A72" s="43" t="s">
        <v>13</v>
      </c>
      <c r="B72" s="39"/>
      <c r="C72" s="65" t="s">
        <v>142</v>
      </c>
      <c r="D72" s="24"/>
      <c r="E72" s="30" t="s">
        <v>19</v>
      </c>
      <c r="F72" s="29"/>
      <c r="G72" s="39"/>
      <c r="H72" s="66">
        <v>82</v>
      </c>
      <c r="I72" s="44" t="s">
        <v>13</v>
      </c>
    </row>
    <row r="73" spans="1:9" ht="15">
      <c r="A73" s="45"/>
      <c r="B73" s="46"/>
      <c r="C73" s="47" t="s">
        <v>13</v>
      </c>
      <c r="D73" s="46" t="s">
        <v>13</v>
      </c>
      <c r="E73" s="48" t="s">
        <v>20</v>
      </c>
      <c r="F73" s="49"/>
      <c r="G73" s="50"/>
      <c r="H73" s="50" t="s">
        <v>13</v>
      </c>
      <c r="I73" s="51">
        <f>F68+G70+H72</f>
        <v>237</v>
      </c>
    </row>
    <row r="76" spans="1:9" ht="15.75">
      <c r="A76" s="33" t="s">
        <v>12</v>
      </c>
      <c r="B76" s="34"/>
      <c r="C76" s="75" t="s">
        <v>143</v>
      </c>
      <c r="D76" s="35"/>
      <c r="E76" s="36" t="s">
        <v>14</v>
      </c>
      <c r="F76" s="36" t="s">
        <v>15</v>
      </c>
      <c r="G76" s="35"/>
      <c r="H76" s="35"/>
      <c r="I76" s="37"/>
    </row>
    <row r="77" spans="1:9" ht="15.75">
      <c r="A77" s="38">
        <v>12</v>
      </c>
      <c r="B77" s="22">
        <v>0.40277777777777773</v>
      </c>
      <c r="C77" s="74" t="s">
        <v>144</v>
      </c>
      <c r="D77" s="24"/>
      <c r="E77" s="25" t="s">
        <v>13</v>
      </c>
      <c r="F77" s="25" t="s">
        <v>13</v>
      </c>
      <c r="G77" s="39"/>
      <c r="H77" s="39"/>
      <c r="I77" s="40"/>
    </row>
    <row r="78" spans="1:9" ht="15.75">
      <c r="A78" s="42" t="s">
        <v>13</v>
      </c>
      <c r="B78" s="26"/>
      <c r="C78" s="65" t="s">
        <v>145</v>
      </c>
      <c r="D78" s="24"/>
      <c r="E78" s="27" t="s">
        <v>17</v>
      </c>
      <c r="F78" s="66">
        <v>100</v>
      </c>
      <c r="G78" s="28"/>
      <c r="H78" s="39"/>
      <c r="I78" s="40"/>
    </row>
    <row r="79" spans="1:9" ht="15.75">
      <c r="A79" s="42" t="s">
        <v>13</v>
      </c>
      <c r="B79" s="22">
        <v>0.375</v>
      </c>
      <c r="C79" s="74" t="s">
        <v>146</v>
      </c>
      <c r="D79" s="24"/>
      <c r="E79" s="25" t="s">
        <v>13</v>
      </c>
      <c r="F79" s="39"/>
      <c r="G79" s="25"/>
      <c r="H79" s="39"/>
      <c r="I79" s="40"/>
    </row>
    <row r="80" spans="1:9" ht="15.75">
      <c r="A80" s="42" t="s">
        <v>13</v>
      </c>
      <c r="B80" s="26"/>
      <c r="C80" s="65" t="s">
        <v>147</v>
      </c>
      <c r="D80" s="29"/>
      <c r="E80" s="30" t="s">
        <v>18</v>
      </c>
      <c r="F80" s="29"/>
      <c r="G80" s="66">
        <v>80</v>
      </c>
      <c r="H80" s="28"/>
      <c r="I80" s="40"/>
    </row>
    <row r="81" spans="1:9" ht="15.75">
      <c r="A81" s="42" t="s">
        <v>13</v>
      </c>
      <c r="B81" s="22">
        <v>0.548611111111111</v>
      </c>
      <c r="C81" s="74" t="s">
        <v>148</v>
      </c>
      <c r="D81" s="31"/>
      <c r="E81" s="32" t="s">
        <v>13</v>
      </c>
      <c r="F81" s="39"/>
      <c r="G81" s="39"/>
      <c r="H81" s="25"/>
      <c r="I81" s="40"/>
    </row>
    <row r="82" spans="1:9" ht="15.75">
      <c r="A82" s="43" t="s">
        <v>13</v>
      </c>
      <c r="B82" s="39"/>
      <c r="C82" s="65" t="s">
        <v>149</v>
      </c>
      <c r="D82" s="24"/>
      <c r="E82" s="30" t="s">
        <v>19</v>
      </c>
      <c r="F82" s="29"/>
      <c r="G82" s="39"/>
      <c r="H82" s="66">
        <v>94</v>
      </c>
      <c r="I82" s="44" t="s">
        <v>13</v>
      </c>
    </row>
    <row r="83" spans="1:9" ht="15">
      <c r="A83" s="45"/>
      <c r="B83" s="46"/>
      <c r="C83" s="47" t="s">
        <v>13</v>
      </c>
      <c r="D83" s="46" t="s">
        <v>13</v>
      </c>
      <c r="E83" s="48" t="s">
        <v>20</v>
      </c>
      <c r="F83" s="49"/>
      <c r="G83" s="50"/>
      <c r="H83" s="50" t="s">
        <v>13</v>
      </c>
      <c r="I83" s="51">
        <f>F78+G80+H82</f>
        <v>274</v>
      </c>
    </row>
    <row r="86" spans="1:9" ht="15.75">
      <c r="A86" s="33" t="s">
        <v>12</v>
      </c>
      <c r="B86" s="34"/>
      <c r="C86" s="75"/>
      <c r="D86" s="35"/>
      <c r="E86" s="36" t="s">
        <v>14</v>
      </c>
      <c r="F86" s="36" t="s">
        <v>15</v>
      </c>
      <c r="G86" s="35"/>
      <c r="H86" s="35"/>
      <c r="I86" s="37"/>
    </row>
    <row r="87" spans="1:9" ht="15.75">
      <c r="A87" s="38"/>
      <c r="B87" s="22"/>
      <c r="C87" s="74"/>
      <c r="D87" s="24"/>
      <c r="E87" s="25" t="s">
        <v>13</v>
      </c>
      <c r="F87" s="25" t="s">
        <v>13</v>
      </c>
      <c r="G87" s="39"/>
      <c r="H87" s="39"/>
      <c r="I87" s="40"/>
    </row>
    <row r="88" spans="1:9" ht="15.75">
      <c r="A88" s="42" t="s">
        <v>13</v>
      </c>
      <c r="B88" s="26"/>
      <c r="C88" s="65"/>
      <c r="D88" s="24"/>
      <c r="E88" s="27" t="s">
        <v>17</v>
      </c>
      <c r="F88" s="66"/>
      <c r="G88" s="28"/>
      <c r="H88" s="39"/>
      <c r="I88" s="40"/>
    </row>
    <row r="89" spans="1:9" ht="15.75">
      <c r="A89" s="42" t="s">
        <v>13</v>
      </c>
      <c r="B89" s="22"/>
      <c r="C89" s="74"/>
      <c r="D89" s="24"/>
      <c r="E89" s="25" t="s">
        <v>13</v>
      </c>
      <c r="F89" s="39"/>
      <c r="G89" s="25"/>
      <c r="H89" s="39"/>
      <c r="I89" s="40"/>
    </row>
    <row r="90" spans="1:9" ht="15.75">
      <c r="A90" s="42" t="s">
        <v>13</v>
      </c>
      <c r="B90" s="26"/>
      <c r="C90" s="65"/>
      <c r="D90" s="29"/>
      <c r="E90" s="30" t="s">
        <v>18</v>
      </c>
      <c r="F90" s="29"/>
      <c r="G90" s="66"/>
      <c r="H90" s="28"/>
      <c r="I90" s="40"/>
    </row>
    <row r="91" spans="1:9" ht="15.75">
      <c r="A91" s="42" t="s">
        <v>13</v>
      </c>
      <c r="B91" s="22"/>
      <c r="C91" s="74"/>
      <c r="D91" s="31"/>
      <c r="E91" s="32" t="s">
        <v>13</v>
      </c>
      <c r="F91" s="39"/>
      <c r="G91" s="39"/>
      <c r="H91" s="25"/>
      <c r="I91" s="40"/>
    </row>
    <row r="92" spans="1:9" ht="15.75">
      <c r="A92" s="43" t="s">
        <v>13</v>
      </c>
      <c r="B92" s="12"/>
      <c r="C92" s="65"/>
      <c r="D92" s="24"/>
      <c r="E92" s="30" t="s">
        <v>19</v>
      </c>
      <c r="F92" s="29"/>
      <c r="G92" s="39"/>
      <c r="H92" s="66"/>
      <c r="I92" s="44" t="s">
        <v>13</v>
      </c>
    </row>
    <row r="93" spans="1:9" ht="15">
      <c r="A93" s="45"/>
      <c r="B93" s="46"/>
      <c r="C93" s="47" t="s">
        <v>13</v>
      </c>
      <c r="D93" s="46" t="s">
        <v>13</v>
      </c>
      <c r="E93" s="48" t="s">
        <v>20</v>
      </c>
      <c r="F93" s="49"/>
      <c r="G93" s="50"/>
      <c r="H93" s="50" t="s">
        <v>13</v>
      </c>
      <c r="I93" s="51">
        <f>F88+G90+H92</f>
        <v>0</v>
      </c>
    </row>
    <row r="96" spans="1:9" ht="15.75">
      <c r="A96" s="33" t="s">
        <v>12</v>
      </c>
      <c r="B96" s="34"/>
      <c r="C96" s="75"/>
      <c r="D96" s="35"/>
      <c r="E96" s="36" t="s">
        <v>14</v>
      </c>
      <c r="F96" s="36" t="s">
        <v>15</v>
      </c>
      <c r="G96" s="35"/>
      <c r="H96" s="35"/>
      <c r="I96" s="37"/>
    </row>
    <row r="97" spans="1:9" ht="15.75">
      <c r="A97" s="38"/>
      <c r="B97" s="22"/>
      <c r="C97" s="74"/>
      <c r="D97" s="24"/>
      <c r="E97" s="25" t="s">
        <v>13</v>
      </c>
      <c r="F97" s="25" t="s">
        <v>13</v>
      </c>
      <c r="G97" s="39"/>
      <c r="H97" s="39"/>
      <c r="I97" s="40"/>
    </row>
    <row r="98" spans="1:9" ht="15.75">
      <c r="A98" s="42" t="s">
        <v>13</v>
      </c>
      <c r="B98" s="26"/>
      <c r="C98" s="65"/>
      <c r="D98" s="24"/>
      <c r="E98" s="27" t="s">
        <v>17</v>
      </c>
      <c r="F98" s="66"/>
      <c r="G98" s="28"/>
      <c r="H98" s="39"/>
      <c r="I98" s="40"/>
    </row>
    <row r="99" spans="1:9" ht="15.75">
      <c r="A99" s="42" t="s">
        <v>13</v>
      </c>
      <c r="B99" s="22"/>
      <c r="C99" s="74"/>
      <c r="D99" s="24"/>
      <c r="E99" s="25" t="s">
        <v>13</v>
      </c>
      <c r="F99" s="39"/>
      <c r="G99" s="25"/>
      <c r="H99" s="39"/>
      <c r="I99" s="40"/>
    </row>
    <row r="100" spans="1:9" ht="15.75">
      <c r="A100" s="42" t="s">
        <v>13</v>
      </c>
      <c r="B100" s="26"/>
      <c r="C100" s="65"/>
      <c r="D100" s="29"/>
      <c r="E100" s="30" t="s">
        <v>18</v>
      </c>
      <c r="F100" s="29"/>
      <c r="G100" s="66"/>
      <c r="H100" s="28"/>
      <c r="I100" s="40"/>
    </row>
    <row r="101" spans="1:9" ht="15.75">
      <c r="A101" s="42" t="s">
        <v>13</v>
      </c>
      <c r="B101" s="22"/>
      <c r="C101" s="74"/>
      <c r="D101" s="31"/>
      <c r="E101" s="32" t="s">
        <v>13</v>
      </c>
      <c r="F101" s="39"/>
      <c r="G101" s="39"/>
      <c r="H101" s="25"/>
      <c r="I101" s="40"/>
    </row>
    <row r="102" spans="1:9" ht="15.75">
      <c r="A102" s="43" t="s">
        <v>13</v>
      </c>
      <c r="B102" s="12"/>
      <c r="C102" s="65"/>
      <c r="D102" s="24"/>
      <c r="E102" s="30" t="s">
        <v>19</v>
      </c>
      <c r="F102" s="29"/>
      <c r="G102" s="39"/>
      <c r="H102" s="66"/>
      <c r="I102" s="44" t="s">
        <v>13</v>
      </c>
    </row>
    <row r="103" spans="1:9" ht="15">
      <c r="A103" s="45"/>
      <c r="B103" s="46"/>
      <c r="C103" s="47" t="s">
        <v>13</v>
      </c>
      <c r="D103" s="46" t="s">
        <v>13</v>
      </c>
      <c r="E103" s="48" t="s">
        <v>20</v>
      </c>
      <c r="F103" s="49"/>
      <c r="G103" s="50"/>
      <c r="H103" s="50" t="s">
        <v>13</v>
      </c>
      <c r="I103" s="51">
        <f>F98+G100+H102</f>
        <v>0</v>
      </c>
    </row>
    <row r="106" spans="1:9" ht="15.75">
      <c r="A106" s="33" t="s">
        <v>12</v>
      </c>
      <c r="B106" s="34"/>
      <c r="C106" s="75"/>
      <c r="D106" s="35"/>
      <c r="E106" s="36" t="s">
        <v>14</v>
      </c>
      <c r="F106" s="36" t="s">
        <v>15</v>
      </c>
      <c r="G106" s="35"/>
      <c r="H106" s="35"/>
      <c r="I106" s="37"/>
    </row>
    <row r="107" spans="1:9" ht="15.75">
      <c r="A107" s="38"/>
      <c r="B107" s="22"/>
      <c r="C107" s="74"/>
      <c r="D107" s="24"/>
      <c r="E107" s="25" t="s">
        <v>13</v>
      </c>
      <c r="F107" s="25" t="s">
        <v>13</v>
      </c>
      <c r="G107" s="39"/>
      <c r="H107" s="39"/>
      <c r="I107" s="40"/>
    </row>
    <row r="108" spans="1:9" ht="15.75">
      <c r="A108" s="42" t="s">
        <v>13</v>
      </c>
      <c r="B108" s="26"/>
      <c r="C108" s="65"/>
      <c r="D108" s="24"/>
      <c r="E108" s="27" t="s">
        <v>17</v>
      </c>
      <c r="F108" s="66"/>
      <c r="G108" s="28"/>
      <c r="H108" s="39"/>
      <c r="I108" s="40"/>
    </row>
    <row r="109" spans="1:9" ht="15.75">
      <c r="A109" s="42" t="s">
        <v>13</v>
      </c>
      <c r="B109" s="22"/>
      <c r="C109" s="74"/>
      <c r="D109" s="24"/>
      <c r="E109" s="25" t="s">
        <v>13</v>
      </c>
      <c r="F109" s="39"/>
      <c r="G109" s="25"/>
      <c r="H109" s="39"/>
      <c r="I109" s="40"/>
    </row>
    <row r="110" spans="1:9" ht="15.75">
      <c r="A110" s="42" t="s">
        <v>13</v>
      </c>
      <c r="B110" s="26"/>
      <c r="C110" s="65"/>
      <c r="D110" s="29"/>
      <c r="E110" s="30" t="s">
        <v>18</v>
      </c>
      <c r="F110" s="29"/>
      <c r="G110" s="66"/>
      <c r="H110" s="28"/>
      <c r="I110" s="40"/>
    </row>
    <row r="111" spans="1:9" ht="15.75">
      <c r="A111" s="42" t="s">
        <v>13</v>
      </c>
      <c r="B111" s="22"/>
      <c r="C111" s="74"/>
      <c r="D111" s="31"/>
      <c r="E111" s="32" t="s">
        <v>13</v>
      </c>
      <c r="F111" s="39"/>
      <c r="G111" s="39"/>
      <c r="H111" s="25"/>
      <c r="I111" s="40"/>
    </row>
    <row r="112" spans="1:9" ht="15.75">
      <c r="A112" s="43" t="s">
        <v>13</v>
      </c>
      <c r="B112" s="12"/>
      <c r="C112" s="65"/>
      <c r="D112" s="24"/>
      <c r="E112" s="30" t="s">
        <v>19</v>
      </c>
      <c r="F112" s="29"/>
      <c r="G112" s="39"/>
      <c r="H112" s="66"/>
      <c r="I112" s="44" t="s">
        <v>13</v>
      </c>
    </row>
    <row r="113" spans="1:9" ht="15">
      <c r="A113" s="45"/>
      <c r="B113" s="46"/>
      <c r="C113" s="47" t="s">
        <v>13</v>
      </c>
      <c r="D113" s="46" t="s">
        <v>13</v>
      </c>
      <c r="E113" s="48" t="s">
        <v>20</v>
      </c>
      <c r="F113" s="49"/>
      <c r="G113" s="50"/>
      <c r="H113" s="50" t="s">
        <v>13</v>
      </c>
      <c r="I113" s="51">
        <f>F108+G110+H112</f>
        <v>0</v>
      </c>
    </row>
    <row r="116" spans="1:9" ht="15.75">
      <c r="A116" s="33" t="s">
        <v>12</v>
      </c>
      <c r="B116" s="34"/>
      <c r="C116" s="75"/>
      <c r="D116" s="35"/>
      <c r="E116" s="36" t="s">
        <v>14</v>
      </c>
      <c r="F116" s="36" t="s">
        <v>15</v>
      </c>
      <c r="G116" s="35"/>
      <c r="H116" s="35"/>
      <c r="I116" s="37"/>
    </row>
    <row r="117" spans="1:9" ht="15.75">
      <c r="A117" s="38"/>
      <c r="B117" s="22"/>
      <c r="C117" s="74"/>
      <c r="D117" s="24"/>
      <c r="E117" s="25" t="s">
        <v>13</v>
      </c>
      <c r="F117" s="25" t="s">
        <v>13</v>
      </c>
      <c r="G117" s="39"/>
      <c r="H117" s="39"/>
      <c r="I117" s="40"/>
    </row>
    <row r="118" spans="1:9" ht="15.75">
      <c r="A118" s="42" t="s">
        <v>13</v>
      </c>
      <c r="B118" s="26"/>
      <c r="C118" s="65"/>
      <c r="D118" s="24"/>
      <c r="E118" s="27" t="s">
        <v>17</v>
      </c>
      <c r="F118" s="66"/>
      <c r="G118" s="28"/>
      <c r="H118" s="39"/>
      <c r="I118" s="40"/>
    </row>
    <row r="119" spans="1:9" ht="15.75">
      <c r="A119" s="42" t="s">
        <v>13</v>
      </c>
      <c r="B119" s="22"/>
      <c r="C119" s="74"/>
      <c r="D119" s="24"/>
      <c r="E119" s="25" t="s">
        <v>13</v>
      </c>
      <c r="F119" s="39"/>
      <c r="G119" s="25"/>
      <c r="H119" s="39"/>
      <c r="I119" s="40"/>
    </row>
    <row r="120" spans="1:9" ht="15.75">
      <c r="A120" s="42" t="s">
        <v>13</v>
      </c>
      <c r="B120" s="26"/>
      <c r="C120" s="65"/>
      <c r="D120" s="29"/>
      <c r="E120" s="30" t="s">
        <v>18</v>
      </c>
      <c r="F120" s="29"/>
      <c r="G120" s="66"/>
      <c r="H120" s="28"/>
      <c r="I120" s="40"/>
    </row>
    <row r="121" spans="1:9" ht="15.75">
      <c r="A121" s="42" t="s">
        <v>13</v>
      </c>
      <c r="B121" s="22"/>
      <c r="C121" s="74"/>
      <c r="D121" s="31"/>
      <c r="E121" s="32" t="s">
        <v>13</v>
      </c>
      <c r="F121" s="39"/>
      <c r="G121" s="39"/>
      <c r="H121" s="25"/>
      <c r="I121" s="40"/>
    </row>
    <row r="122" spans="1:9" ht="15.75">
      <c r="A122" s="43" t="s">
        <v>13</v>
      </c>
      <c r="B122" s="12"/>
      <c r="C122" s="65"/>
      <c r="D122" s="24"/>
      <c r="E122" s="30" t="s">
        <v>19</v>
      </c>
      <c r="F122" s="29"/>
      <c r="G122" s="39"/>
      <c r="H122" s="66"/>
      <c r="I122" s="44" t="s">
        <v>13</v>
      </c>
    </row>
    <row r="123" spans="1:9" ht="15">
      <c r="A123" s="45"/>
      <c r="B123" s="46"/>
      <c r="C123" s="47" t="s">
        <v>13</v>
      </c>
      <c r="D123" s="46" t="s">
        <v>13</v>
      </c>
      <c r="E123" s="48" t="s">
        <v>20</v>
      </c>
      <c r="F123" s="49"/>
      <c r="G123" s="50"/>
      <c r="H123" s="50" t="s">
        <v>13</v>
      </c>
      <c r="I123" s="51">
        <f>F118+G120+H122</f>
        <v>0</v>
      </c>
    </row>
  </sheetData>
  <sheetProtection password="D7C3" sheet="1" objects="1" scenarios="1"/>
  <printOptions/>
  <pageMargins left="0.7875" right="0.7875" top="0.85" bottom="0.6888888888888889" header="0.43" footer="0.5118055555555556"/>
  <pageSetup horizontalDpi="300" verticalDpi="300" orientation="portrait" paperSize="9" scale="92" r:id="rId1"/>
  <headerFooter alignWithMargins="0">
    <oddHeader>&amp;L&amp;8IG Pokal Jettingen
gemischte Staffel&amp;R&amp;D</oddHeader>
    <oddFooter>&amp;C&amp;P</oddFooter>
  </headerFooter>
  <rowBreaks count="2" manualBreakCount="2">
    <brk id="43" max="8" man="1"/>
    <brk id="9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123"/>
  <sheetViews>
    <sheetView zoomScale="110" zoomScaleNormal="110" zoomScaleSheetLayoutView="100" workbookViewId="0" topLeftCell="A11">
      <selection activeCell="H43" sqref="H43"/>
    </sheetView>
  </sheetViews>
  <sheetFormatPr defaultColWidth="11.421875" defaultRowHeight="12.75"/>
  <cols>
    <col min="1" max="1" width="7.140625" style="6" customWidth="1"/>
    <col min="2" max="2" width="6.8515625" style="6" customWidth="1"/>
    <col min="3" max="3" width="30.140625" style="6" customWidth="1"/>
    <col min="4" max="4" width="8.00390625" style="6" customWidth="1"/>
    <col min="5" max="5" width="9.28125" style="6" customWidth="1"/>
    <col min="6" max="8" width="7.7109375" style="6" customWidth="1"/>
    <col min="9" max="9" width="9.140625" style="6" customWidth="1"/>
    <col min="10" max="16384" width="11.57421875" style="6" customWidth="1"/>
  </cols>
  <sheetData>
    <row r="1" ht="27">
      <c r="A1" s="20" t="s">
        <v>10</v>
      </c>
    </row>
    <row r="2" ht="27">
      <c r="A2" s="20"/>
    </row>
    <row r="3" ht="25.5">
      <c r="A3" s="21" t="s">
        <v>11</v>
      </c>
    </row>
    <row r="4" ht="25.5">
      <c r="A4" s="21"/>
    </row>
    <row r="5" ht="12.75">
      <c r="B5" s="6" t="s">
        <v>49</v>
      </c>
    </row>
    <row r="6" spans="1:9" ht="15.75">
      <c r="A6" s="33" t="s">
        <v>12</v>
      </c>
      <c r="B6" s="34"/>
      <c r="C6" s="75" t="s">
        <v>25</v>
      </c>
      <c r="D6" s="35"/>
      <c r="E6" s="36" t="s">
        <v>14</v>
      </c>
      <c r="F6" s="36" t="s">
        <v>15</v>
      </c>
      <c r="G6" s="35"/>
      <c r="H6" s="35"/>
      <c r="I6" s="37"/>
    </row>
    <row r="7" spans="1:9" ht="15.75">
      <c r="A7" s="38">
        <v>3</v>
      </c>
      <c r="B7" s="22">
        <v>0.3333333333333333</v>
      </c>
      <c r="C7" s="23" t="s">
        <v>65</v>
      </c>
      <c r="D7" s="24" t="s">
        <v>13</v>
      </c>
      <c r="E7" s="25" t="s">
        <v>13</v>
      </c>
      <c r="F7" s="25" t="s">
        <v>13</v>
      </c>
      <c r="G7" s="39"/>
      <c r="H7" s="39"/>
      <c r="I7" s="40"/>
    </row>
    <row r="8" spans="1:9" ht="15.75">
      <c r="A8" s="42" t="s">
        <v>13</v>
      </c>
      <c r="B8" s="26"/>
      <c r="C8" s="65" t="s">
        <v>66</v>
      </c>
      <c r="D8" s="24" t="s">
        <v>16</v>
      </c>
      <c r="E8" s="27" t="s">
        <v>17</v>
      </c>
      <c r="F8" s="66">
        <v>86</v>
      </c>
      <c r="G8" s="28" t="s">
        <v>13</v>
      </c>
      <c r="H8" s="39"/>
      <c r="I8" s="40"/>
    </row>
    <row r="9" spans="1:9" ht="15.75">
      <c r="A9" s="42" t="s">
        <v>13</v>
      </c>
      <c r="B9" s="22">
        <v>0.4375</v>
      </c>
      <c r="C9" s="23" t="s">
        <v>67</v>
      </c>
      <c r="D9" s="24" t="s">
        <v>13</v>
      </c>
      <c r="E9" s="25" t="s">
        <v>13</v>
      </c>
      <c r="F9" s="39"/>
      <c r="G9" s="25" t="s">
        <v>13</v>
      </c>
      <c r="H9" s="39"/>
      <c r="I9" s="40"/>
    </row>
    <row r="10" spans="1:9" ht="15.75">
      <c r="A10" s="42" t="s">
        <v>13</v>
      </c>
      <c r="B10" s="26"/>
      <c r="C10" s="65" t="s">
        <v>68</v>
      </c>
      <c r="D10" s="29" t="s">
        <v>16</v>
      </c>
      <c r="E10" s="30" t="s">
        <v>18</v>
      </c>
      <c r="F10" s="29" t="s">
        <v>13</v>
      </c>
      <c r="G10" s="66">
        <v>88</v>
      </c>
      <c r="H10" s="28" t="s">
        <v>13</v>
      </c>
      <c r="I10" s="40"/>
    </row>
    <row r="11" spans="1:9" ht="15.75">
      <c r="A11" s="42" t="s">
        <v>13</v>
      </c>
      <c r="B11" s="22">
        <v>0.5416666666666666</v>
      </c>
      <c r="C11" s="23" t="s">
        <v>71</v>
      </c>
      <c r="D11" s="31" t="s">
        <v>13</v>
      </c>
      <c r="E11" s="32" t="s">
        <v>13</v>
      </c>
      <c r="F11" s="39"/>
      <c r="G11" s="39"/>
      <c r="H11" s="25" t="s">
        <v>13</v>
      </c>
      <c r="I11" s="40"/>
    </row>
    <row r="12" spans="1:9" ht="15.75">
      <c r="A12" s="43" t="s">
        <v>13</v>
      </c>
      <c r="B12" s="39"/>
      <c r="C12" s="65" t="s">
        <v>72</v>
      </c>
      <c r="D12" s="24" t="s">
        <v>16</v>
      </c>
      <c r="E12" s="30" t="s">
        <v>19</v>
      </c>
      <c r="F12" s="29" t="s">
        <v>13</v>
      </c>
      <c r="G12" s="39" t="s">
        <v>13</v>
      </c>
      <c r="H12" s="66">
        <v>80</v>
      </c>
      <c r="I12" s="44" t="s">
        <v>13</v>
      </c>
    </row>
    <row r="13" spans="1:9" ht="15">
      <c r="A13" s="45"/>
      <c r="B13" s="46"/>
      <c r="C13" s="47" t="s">
        <v>13</v>
      </c>
      <c r="D13" s="46" t="s">
        <v>13</v>
      </c>
      <c r="E13" s="48" t="s">
        <v>20</v>
      </c>
      <c r="F13" s="49"/>
      <c r="G13" s="50"/>
      <c r="H13" s="50" t="s">
        <v>13</v>
      </c>
      <c r="I13" s="51">
        <f>F8+G10+H12</f>
        <v>254</v>
      </c>
    </row>
    <row r="16" spans="1:9" ht="15.75">
      <c r="A16" s="33" t="s">
        <v>12</v>
      </c>
      <c r="B16" s="34"/>
      <c r="C16" s="75" t="s">
        <v>23</v>
      </c>
      <c r="D16" s="35"/>
      <c r="E16" s="36" t="s">
        <v>14</v>
      </c>
      <c r="F16" s="36" t="s">
        <v>15</v>
      </c>
      <c r="G16" s="35"/>
      <c r="H16" s="35"/>
      <c r="I16" s="37"/>
    </row>
    <row r="17" spans="1:9" ht="15.75">
      <c r="A17" s="38">
        <v>9</v>
      </c>
      <c r="B17" s="22">
        <v>0.40277777777777773</v>
      </c>
      <c r="C17" s="23" t="s">
        <v>69</v>
      </c>
      <c r="D17" s="24" t="s">
        <v>13</v>
      </c>
      <c r="E17" s="25" t="s">
        <v>13</v>
      </c>
      <c r="F17" s="25" t="s">
        <v>13</v>
      </c>
      <c r="G17" s="39"/>
      <c r="H17" s="39"/>
      <c r="I17" s="40"/>
    </row>
    <row r="18" spans="1:9" ht="15.75">
      <c r="A18" s="42" t="s">
        <v>13</v>
      </c>
      <c r="B18" s="26"/>
      <c r="C18" s="65" t="s">
        <v>70</v>
      </c>
      <c r="D18" s="24" t="s">
        <v>16</v>
      </c>
      <c r="E18" s="27" t="s">
        <v>17</v>
      </c>
      <c r="F18" s="66">
        <v>86</v>
      </c>
      <c r="G18" s="28" t="s">
        <v>13</v>
      </c>
      <c r="H18" s="39"/>
      <c r="I18" s="40"/>
    </row>
    <row r="19" spans="1:9" ht="15.75">
      <c r="A19" s="42" t="s">
        <v>13</v>
      </c>
      <c r="B19" s="22">
        <v>0.4791666666666667</v>
      </c>
      <c r="C19" s="23" t="s">
        <v>71</v>
      </c>
      <c r="D19" s="24" t="s">
        <v>13</v>
      </c>
      <c r="E19" s="25" t="s">
        <v>13</v>
      </c>
      <c r="F19" s="39"/>
      <c r="G19" s="25" t="s">
        <v>13</v>
      </c>
      <c r="H19" s="39"/>
      <c r="I19" s="40"/>
    </row>
    <row r="20" spans="1:9" ht="15.75">
      <c r="A20" s="42" t="s">
        <v>13</v>
      </c>
      <c r="B20" s="26"/>
      <c r="C20" s="65" t="s">
        <v>72</v>
      </c>
      <c r="D20" s="29" t="s">
        <v>16</v>
      </c>
      <c r="E20" s="30" t="s">
        <v>18</v>
      </c>
      <c r="F20" s="29" t="s">
        <v>13</v>
      </c>
      <c r="G20" s="66">
        <v>90</v>
      </c>
      <c r="H20" s="28" t="s">
        <v>13</v>
      </c>
      <c r="I20" s="40"/>
    </row>
    <row r="21" spans="1:9" ht="15.75">
      <c r="A21" s="42" t="s">
        <v>13</v>
      </c>
      <c r="B21" s="22">
        <v>0.4236111111111111</v>
      </c>
      <c r="C21" s="23" t="s">
        <v>73</v>
      </c>
      <c r="D21" s="31" t="s">
        <v>13</v>
      </c>
      <c r="E21" s="32" t="s">
        <v>13</v>
      </c>
      <c r="F21" s="39"/>
      <c r="G21" s="39"/>
      <c r="H21" s="25" t="s">
        <v>13</v>
      </c>
      <c r="I21" s="40"/>
    </row>
    <row r="22" spans="1:9" ht="15.75">
      <c r="A22" s="43" t="s">
        <v>13</v>
      </c>
      <c r="B22" s="39"/>
      <c r="C22" s="65" t="s">
        <v>74</v>
      </c>
      <c r="D22" s="24" t="s">
        <v>16</v>
      </c>
      <c r="E22" s="30" t="s">
        <v>19</v>
      </c>
      <c r="F22" s="29" t="s">
        <v>13</v>
      </c>
      <c r="G22" s="39" t="s">
        <v>13</v>
      </c>
      <c r="H22" s="66">
        <v>94</v>
      </c>
      <c r="I22" s="44" t="s">
        <v>13</v>
      </c>
    </row>
    <row r="23" spans="1:9" ht="15">
      <c r="A23" s="45"/>
      <c r="B23" s="46"/>
      <c r="C23" s="47" t="s">
        <v>13</v>
      </c>
      <c r="D23" s="46" t="s">
        <v>13</v>
      </c>
      <c r="E23" s="48" t="s">
        <v>20</v>
      </c>
      <c r="F23" s="49"/>
      <c r="G23" s="50"/>
      <c r="H23" s="50" t="s">
        <v>13</v>
      </c>
      <c r="I23" s="51">
        <f>F18+G20+H22</f>
        <v>270</v>
      </c>
    </row>
    <row r="26" spans="1:9" ht="15.75">
      <c r="A26" s="33" t="s">
        <v>12</v>
      </c>
      <c r="B26" s="34"/>
      <c r="C26" s="75" t="s">
        <v>75</v>
      </c>
      <c r="D26" s="35"/>
      <c r="E26" s="36" t="s">
        <v>14</v>
      </c>
      <c r="F26" s="36" t="s">
        <v>15</v>
      </c>
      <c r="G26" s="35"/>
      <c r="H26" s="35"/>
      <c r="I26" s="37"/>
    </row>
    <row r="27" spans="1:9" ht="15.75">
      <c r="A27" s="38">
        <v>10</v>
      </c>
      <c r="B27" s="22">
        <v>0.40277777777777773</v>
      </c>
      <c r="C27" s="23" t="s">
        <v>76</v>
      </c>
      <c r="D27" s="24" t="s">
        <v>13</v>
      </c>
      <c r="E27" s="25" t="s">
        <v>13</v>
      </c>
      <c r="F27" s="25" t="s">
        <v>13</v>
      </c>
      <c r="G27" s="39"/>
      <c r="H27" s="39"/>
      <c r="I27" s="40"/>
    </row>
    <row r="28" spans="1:9" ht="15.75">
      <c r="A28" s="42" t="s">
        <v>13</v>
      </c>
      <c r="B28" s="26"/>
      <c r="C28" s="65" t="s">
        <v>77</v>
      </c>
      <c r="D28" s="24" t="s">
        <v>16</v>
      </c>
      <c r="E28" s="27" t="s">
        <v>17</v>
      </c>
      <c r="F28" s="66">
        <v>77</v>
      </c>
      <c r="G28" s="28" t="s">
        <v>13</v>
      </c>
      <c r="H28" s="39"/>
      <c r="I28" s="40"/>
    </row>
    <row r="29" spans="1:9" ht="15.75">
      <c r="A29" s="42" t="s">
        <v>13</v>
      </c>
      <c r="B29" s="22">
        <v>0.5833333333333334</v>
      </c>
      <c r="C29" s="23" t="s">
        <v>78</v>
      </c>
      <c r="D29" s="24" t="s">
        <v>13</v>
      </c>
      <c r="E29" s="25" t="s">
        <v>13</v>
      </c>
      <c r="F29" s="39"/>
      <c r="G29" s="25" t="s">
        <v>13</v>
      </c>
      <c r="H29" s="39"/>
      <c r="I29" s="40"/>
    </row>
    <row r="30" spans="1:9" ht="15.75">
      <c r="A30" s="42" t="s">
        <v>13</v>
      </c>
      <c r="B30" s="26"/>
      <c r="C30" s="65" t="s">
        <v>79</v>
      </c>
      <c r="D30" s="29" t="s">
        <v>16</v>
      </c>
      <c r="E30" s="30" t="s">
        <v>18</v>
      </c>
      <c r="F30" s="29" t="s">
        <v>13</v>
      </c>
      <c r="G30" s="66">
        <v>75</v>
      </c>
      <c r="H30" s="28" t="s">
        <v>13</v>
      </c>
      <c r="I30" s="40"/>
    </row>
    <row r="31" spans="1:9" ht="15.75">
      <c r="A31" s="42" t="s">
        <v>13</v>
      </c>
      <c r="B31" s="22">
        <v>0.3958333333333333</v>
      </c>
      <c r="C31" s="23" t="s">
        <v>67</v>
      </c>
      <c r="D31" s="31" t="s">
        <v>13</v>
      </c>
      <c r="E31" s="32" t="s">
        <v>13</v>
      </c>
      <c r="F31" s="39"/>
      <c r="G31" s="39"/>
      <c r="H31" s="25" t="s">
        <v>13</v>
      </c>
      <c r="I31" s="40"/>
    </row>
    <row r="32" spans="1:9" ht="15.75">
      <c r="A32" s="43" t="s">
        <v>13</v>
      </c>
      <c r="B32" s="39"/>
      <c r="C32" s="65" t="s">
        <v>80</v>
      </c>
      <c r="D32" s="24" t="s">
        <v>16</v>
      </c>
      <c r="E32" s="30" t="s">
        <v>19</v>
      </c>
      <c r="F32" s="29" t="s">
        <v>13</v>
      </c>
      <c r="G32" s="39" t="s">
        <v>13</v>
      </c>
      <c r="H32" s="66">
        <v>83</v>
      </c>
      <c r="I32" s="44" t="s">
        <v>13</v>
      </c>
    </row>
    <row r="33" spans="1:9" ht="15">
      <c r="A33" s="45"/>
      <c r="B33" s="46"/>
      <c r="C33" s="47"/>
      <c r="D33" s="46" t="s">
        <v>13</v>
      </c>
      <c r="E33" s="48" t="s">
        <v>20</v>
      </c>
      <c r="F33" s="49"/>
      <c r="G33" s="50"/>
      <c r="H33" s="50" t="s">
        <v>13</v>
      </c>
      <c r="I33" s="51">
        <f>F28+G30+H32</f>
        <v>235</v>
      </c>
    </row>
    <row r="36" spans="1:9" ht="15.75">
      <c r="A36" s="33" t="s">
        <v>12</v>
      </c>
      <c r="B36" s="34"/>
      <c r="C36" s="75" t="s">
        <v>81</v>
      </c>
      <c r="D36" s="35"/>
      <c r="E36" s="36" t="s">
        <v>14</v>
      </c>
      <c r="F36" s="36" t="s">
        <v>15</v>
      </c>
      <c r="G36" s="35"/>
      <c r="H36" s="35"/>
      <c r="I36" s="37"/>
    </row>
    <row r="37" spans="1:9" ht="15.75">
      <c r="A37" s="38">
        <v>13</v>
      </c>
      <c r="B37" s="22">
        <v>0.4236111111111111</v>
      </c>
      <c r="C37" s="23" t="s">
        <v>82</v>
      </c>
      <c r="D37" s="24" t="s">
        <v>13</v>
      </c>
      <c r="E37" s="25" t="s">
        <v>13</v>
      </c>
      <c r="F37" s="25" t="s">
        <v>13</v>
      </c>
      <c r="G37" s="39"/>
      <c r="H37" s="39"/>
      <c r="I37" s="40"/>
    </row>
    <row r="38" spans="1:9" ht="15.75">
      <c r="A38" s="42" t="s">
        <v>13</v>
      </c>
      <c r="B38" s="26"/>
      <c r="C38" s="65" t="s">
        <v>83</v>
      </c>
      <c r="D38" s="24" t="s">
        <v>16</v>
      </c>
      <c r="E38" s="27" t="s">
        <v>17</v>
      </c>
      <c r="F38" s="66">
        <v>93</v>
      </c>
      <c r="G38" s="28" t="s">
        <v>13</v>
      </c>
      <c r="H38" s="39"/>
      <c r="I38" s="40"/>
    </row>
    <row r="39" spans="1:9" ht="15.75">
      <c r="A39" s="42" t="s">
        <v>13</v>
      </c>
      <c r="B39" s="22">
        <v>0.3541666666666667</v>
      </c>
      <c r="C39" s="23" t="s">
        <v>84</v>
      </c>
      <c r="D39" s="24" t="s">
        <v>13</v>
      </c>
      <c r="E39" s="25" t="s">
        <v>13</v>
      </c>
      <c r="F39" s="39"/>
      <c r="G39" s="25" t="s">
        <v>13</v>
      </c>
      <c r="H39" s="39"/>
      <c r="I39" s="40"/>
    </row>
    <row r="40" spans="1:9" ht="15.75">
      <c r="A40" s="42" t="s">
        <v>13</v>
      </c>
      <c r="B40" s="26"/>
      <c r="C40" s="65" t="s">
        <v>85</v>
      </c>
      <c r="D40" s="29" t="s">
        <v>16</v>
      </c>
      <c r="E40" s="30" t="s">
        <v>18</v>
      </c>
      <c r="F40" s="29" t="s">
        <v>13</v>
      </c>
      <c r="G40" s="66">
        <v>83</v>
      </c>
      <c r="H40" s="28" t="s">
        <v>13</v>
      </c>
      <c r="I40" s="40"/>
    </row>
    <row r="41" spans="1:9" ht="15.75">
      <c r="A41" s="42" t="s">
        <v>13</v>
      </c>
      <c r="B41" s="22">
        <v>0.5208333333333334</v>
      </c>
      <c r="C41" s="23" t="s">
        <v>86</v>
      </c>
      <c r="D41" s="31" t="s">
        <v>13</v>
      </c>
      <c r="E41" s="32" t="s">
        <v>13</v>
      </c>
      <c r="F41" s="39"/>
      <c r="G41" s="39"/>
      <c r="H41" s="25" t="s">
        <v>13</v>
      </c>
      <c r="I41" s="40"/>
    </row>
    <row r="42" spans="1:9" ht="15.75">
      <c r="A42" s="43" t="s">
        <v>13</v>
      </c>
      <c r="B42" s="39"/>
      <c r="C42" s="65" t="s">
        <v>87</v>
      </c>
      <c r="D42" s="24" t="s">
        <v>16</v>
      </c>
      <c r="E42" s="30" t="s">
        <v>19</v>
      </c>
      <c r="F42" s="29" t="s">
        <v>13</v>
      </c>
      <c r="G42" s="39" t="s">
        <v>13</v>
      </c>
      <c r="H42" s="66">
        <v>92</v>
      </c>
      <c r="I42" s="44" t="s">
        <v>13</v>
      </c>
    </row>
    <row r="43" spans="1:9" ht="15">
      <c r="A43" s="45"/>
      <c r="B43" s="46"/>
      <c r="C43" s="47" t="s">
        <v>13</v>
      </c>
      <c r="D43" s="46" t="s">
        <v>13</v>
      </c>
      <c r="E43" s="48" t="s">
        <v>20</v>
      </c>
      <c r="F43" s="49"/>
      <c r="G43" s="50"/>
      <c r="H43" s="50" t="s">
        <v>13</v>
      </c>
      <c r="I43" s="51">
        <f>F38+G40+H42</f>
        <v>268</v>
      </c>
    </row>
    <row r="44" ht="15.75" customHeight="1">
      <c r="A44" s="21"/>
    </row>
    <row r="45" ht="9.75" customHeight="1"/>
    <row r="46" spans="1:9" ht="15.75">
      <c r="A46" s="33" t="s">
        <v>12</v>
      </c>
      <c r="B46" s="34"/>
      <c r="C46" s="75" t="s">
        <v>88</v>
      </c>
      <c r="D46" s="35"/>
      <c r="E46" s="36" t="s">
        <v>14</v>
      </c>
      <c r="F46" s="36" t="s">
        <v>15</v>
      </c>
      <c r="G46" s="35"/>
      <c r="H46" s="35"/>
      <c r="I46" s="37"/>
    </row>
    <row r="47" spans="1:9" ht="15.75">
      <c r="A47" s="38">
        <v>1</v>
      </c>
      <c r="B47" s="22">
        <v>0.3333333333333333</v>
      </c>
      <c r="C47" s="23" t="s">
        <v>106</v>
      </c>
      <c r="D47" s="24" t="s">
        <v>13</v>
      </c>
      <c r="E47" s="25" t="s">
        <v>13</v>
      </c>
      <c r="F47" s="25" t="s">
        <v>13</v>
      </c>
      <c r="G47" s="39"/>
      <c r="H47" s="39"/>
      <c r="I47" s="40"/>
    </row>
    <row r="48" spans="1:9" ht="15.75">
      <c r="A48" s="42" t="s">
        <v>13</v>
      </c>
      <c r="B48" s="26"/>
      <c r="C48" s="65" t="s">
        <v>107</v>
      </c>
      <c r="D48" s="24" t="s">
        <v>16</v>
      </c>
      <c r="E48" s="27" t="s">
        <v>17</v>
      </c>
      <c r="F48" s="66">
        <v>93</v>
      </c>
      <c r="G48" s="28" t="s">
        <v>13</v>
      </c>
      <c r="H48" s="39"/>
      <c r="I48" s="40"/>
    </row>
    <row r="49" spans="1:9" ht="15.75">
      <c r="A49" s="42" t="s">
        <v>13</v>
      </c>
      <c r="B49" s="22">
        <v>0.4375</v>
      </c>
      <c r="C49" s="23" t="s">
        <v>89</v>
      </c>
      <c r="D49" s="24" t="s">
        <v>13</v>
      </c>
      <c r="E49" s="25" t="s">
        <v>13</v>
      </c>
      <c r="F49" s="39"/>
      <c r="G49" s="25" t="s">
        <v>13</v>
      </c>
      <c r="H49" s="39"/>
      <c r="I49" s="40"/>
    </row>
    <row r="50" spans="1:9" ht="15.75">
      <c r="A50" s="42" t="s">
        <v>13</v>
      </c>
      <c r="B50" s="26"/>
      <c r="C50" s="65" t="s">
        <v>22</v>
      </c>
      <c r="D50" s="29" t="s">
        <v>16</v>
      </c>
      <c r="E50" s="30" t="s">
        <v>18</v>
      </c>
      <c r="F50" s="29" t="s">
        <v>13</v>
      </c>
      <c r="G50" s="66">
        <v>94</v>
      </c>
      <c r="H50" s="28" t="s">
        <v>13</v>
      </c>
      <c r="I50" s="40"/>
    </row>
    <row r="51" spans="1:9" ht="15.75">
      <c r="A51" s="42" t="s">
        <v>13</v>
      </c>
      <c r="B51" s="22">
        <v>0.5347222222222222</v>
      </c>
      <c r="C51" s="23" t="s">
        <v>90</v>
      </c>
      <c r="D51" s="31" t="s">
        <v>13</v>
      </c>
      <c r="E51" s="32" t="s">
        <v>13</v>
      </c>
      <c r="F51" s="39"/>
      <c r="G51" s="39"/>
      <c r="H51" s="25" t="s">
        <v>13</v>
      </c>
      <c r="I51" s="40"/>
    </row>
    <row r="52" spans="1:9" ht="15.75">
      <c r="A52" s="43" t="s">
        <v>13</v>
      </c>
      <c r="B52" s="39"/>
      <c r="C52" s="65" t="s">
        <v>21</v>
      </c>
      <c r="D52" s="24" t="s">
        <v>16</v>
      </c>
      <c r="E52" s="30" t="s">
        <v>19</v>
      </c>
      <c r="F52" s="29" t="s">
        <v>13</v>
      </c>
      <c r="G52" s="39" t="s">
        <v>13</v>
      </c>
      <c r="H52" s="66">
        <v>92</v>
      </c>
      <c r="I52" s="44" t="s">
        <v>13</v>
      </c>
    </row>
    <row r="53" spans="1:9" ht="15">
      <c r="A53" s="45"/>
      <c r="B53" s="46"/>
      <c r="C53" s="47"/>
      <c r="D53" s="46" t="s">
        <v>13</v>
      </c>
      <c r="E53" s="48" t="s">
        <v>20</v>
      </c>
      <c r="F53" s="49"/>
      <c r="G53" s="50"/>
      <c r="H53" s="50" t="s">
        <v>13</v>
      </c>
      <c r="I53" s="51">
        <f>F48+G50+H52</f>
        <v>279</v>
      </c>
    </row>
    <row r="56" spans="1:9" ht="15.75">
      <c r="A56" s="33" t="s">
        <v>12</v>
      </c>
      <c r="B56" s="34"/>
      <c r="C56" s="75" t="s">
        <v>108</v>
      </c>
      <c r="D56" s="35"/>
      <c r="E56" s="36" t="s">
        <v>14</v>
      </c>
      <c r="F56" s="36" t="s">
        <v>15</v>
      </c>
      <c r="G56" s="35"/>
      <c r="H56" s="35"/>
      <c r="I56" s="37"/>
    </row>
    <row r="57" spans="1:9" ht="15.75">
      <c r="A57" s="38">
        <v>6</v>
      </c>
      <c r="B57" s="22">
        <v>0.3680555555555556</v>
      </c>
      <c r="C57" s="23" t="s">
        <v>109</v>
      </c>
      <c r="D57" s="24" t="s">
        <v>13</v>
      </c>
      <c r="E57" s="25" t="s">
        <v>13</v>
      </c>
      <c r="F57" s="25" t="s">
        <v>13</v>
      </c>
      <c r="G57" s="39"/>
      <c r="H57" s="39"/>
      <c r="I57" s="40"/>
    </row>
    <row r="58" spans="1:9" ht="15.75">
      <c r="A58" s="42" t="s">
        <v>13</v>
      </c>
      <c r="B58" s="26"/>
      <c r="C58" s="65" t="s">
        <v>110</v>
      </c>
      <c r="D58" s="24" t="s">
        <v>16</v>
      </c>
      <c r="E58" s="27" t="s">
        <v>17</v>
      </c>
      <c r="F58" s="66">
        <v>93</v>
      </c>
      <c r="G58" s="28" t="s">
        <v>13</v>
      </c>
      <c r="H58" s="39"/>
      <c r="I58" s="40"/>
    </row>
    <row r="59" spans="1:9" ht="15.75">
      <c r="A59" s="42" t="s">
        <v>13</v>
      </c>
      <c r="B59" s="22">
        <v>0.3541666666666667</v>
      </c>
      <c r="C59" s="23" t="s">
        <v>111</v>
      </c>
      <c r="D59" s="24" t="s">
        <v>13</v>
      </c>
      <c r="E59" s="25" t="s">
        <v>13</v>
      </c>
      <c r="F59" s="39"/>
      <c r="G59" s="25" t="s">
        <v>13</v>
      </c>
      <c r="H59" s="39"/>
      <c r="I59" s="40"/>
    </row>
    <row r="60" spans="1:9" ht="15.75">
      <c r="A60" s="42" t="s">
        <v>13</v>
      </c>
      <c r="B60" s="26"/>
      <c r="C60" s="65" t="s">
        <v>112</v>
      </c>
      <c r="D60" s="29" t="s">
        <v>16</v>
      </c>
      <c r="E60" s="30" t="s">
        <v>18</v>
      </c>
      <c r="F60" s="29" t="s">
        <v>13</v>
      </c>
      <c r="G60" s="66">
        <v>74</v>
      </c>
      <c r="H60" s="28" t="s">
        <v>13</v>
      </c>
      <c r="I60" s="40"/>
    </row>
    <row r="61" spans="1:9" ht="15.75">
      <c r="A61" s="42" t="s">
        <v>13</v>
      </c>
      <c r="B61" s="22">
        <v>0.4305555555555556</v>
      </c>
      <c r="C61" s="23" t="s">
        <v>113</v>
      </c>
      <c r="D61" s="31" t="s">
        <v>13</v>
      </c>
      <c r="E61" s="32" t="s">
        <v>13</v>
      </c>
      <c r="F61" s="39"/>
      <c r="G61" s="39"/>
      <c r="H61" s="25" t="s">
        <v>13</v>
      </c>
      <c r="I61" s="40"/>
    </row>
    <row r="62" spans="1:9" ht="15.75">
      <c r="A62" s="43" t="s">
        <v>13</v>
      </c>
      <c r="B62" s="39"/>
      <c r="C62" s="65" t="s">
        <v>114</v>
      </c>
      <c r="D62" s="24" t="s">
        <v>16</v>
      </c>
      <c r="E62" s="30" t="s">
        <v>19</v>
      </c>
      <c r="F62" s="29" t="s">
        <v>13</v>
      </c>
      <c r="G62" s="39" t="s">
        <v>13</v>
      </c>
      <c r="H62" s="66">
        <v>30</v>
      </c>
      <c r="I62" s="44" t="s">
        <v>13</v>
      </c>
    </row>
    <row r="63" spans="1:9" ht="15">
      <c r="A63" s="45"/>
      <c r="B63" s="46"/>
      <c r="C63" s="47"/>
      <c r="D63" s="46" t="s">
        <v>13</v>
      </c>
      <c r="E63" s="48" t="s">
        <v>20</v>
      </c>
      <c r="F63" s="49"/>
      <c r="G63" s="50"/>
      <c r="H63" s="50" t="s">
        <v>13</v>
      </c>
      <c r="I63" s="51">
        <f>F58+G60+H62</f>
        <v>197</v>
      </c>
    </row>
    <row r="66" spans="1:9" ht="15.75">
      <c r="A66" s="33" t="s">
        <v>12</v>
      </c>
      <c r="B66" s="34"/>
      <c r="C66" s="75" t="s">
        <v>115</v>
      </c>
      <c r="D66" s="35"/>
      <c r="E66" s="36" t="s">
        <v>14</v>
      </c>
      <c r="F66" s="36" t="s">
        <v>15</v>
      </c>
      <c r="G66" s="35"/>
      <c r="H66" s="35"/>
      <c r="I66" s="37"/>
    </row>
    <row r="67" spans="1:9" ht="15.75">
      <c r="A67" s="38">
        <v>7</v>
      </c>
      <c r="B67" s="22">
        <v>0.3680555555555556</v>
      </c>
      <c r="C67" s="23" t="s">
        <v>116</v>
      </c>
      <c r="D67" s="24" t="s">
        <v>13</v>
      </c>
      <c r="E67" s="25" t="s">
        <v>13</v>
      </c>
      <c r="F67" s="25" t="s">
        <v>13</v>
      </c>
      <c r="G67" s="39"/>
      <c r="H67" s="39"/>
      <c r="I67" s="40"/>
    </row>
    <row r="68" spans="1:9" ht="15.75">
      <c r="A68" s="42" t="s">
        <v>13</v>
      </c>
      <c r="B68" s="26"/>
      <c r="C68" s="65" t="s">
        <v>117</v>
      </c>
      <c r="D68" s="24" t="s">
        <v>16</v>
      </c>
      <c r="E68" s="27" t="s">
        <v>17</v>
      </c>
      <c r="F68" s="66">
        <v>98</v>
      </c>
      <c r="G68" s="28" t="s">
        <v>13</v>
      </c>
      <c r="H68" s="39"/>
      <c r="I68" s="40"/>
    </row>
    <row r="69" spans="1:9" ht="15.75">
      <c r="A69" s="42" t="s">
        <v>13</v>
      </c>
      <c r="B69" s="22">
        <v>0.4791666666666667</v>
      </c>
      <c r="C69" s="23" t="s">
        <v>118</v>
      </c>
      <c r="D69" s="24" t="s">
        <v>13</v>
      </c>
      <c r="E69" s="25" t="s">
        <v>13</v>
      </c>
      <c r="F69" s="39"/>
      <c r="G69" s="25" t="s">
        <v>13</v>
      </c>
      <c r="H69" s="39"/>
      <c r="I69" s="40"/>
    </row>
    <row r="70" spans="1:9" ht="15.75">
      <c r="A70" s="42" t="s">
        <v>13</v>
      </c>
      <c r="B70" s="26"/>
      <c r="C70" s="65" t="s">
        <v>119</v>
      </c>
      <c r="D70" s="29" t="s">
        <v>16</v>
      </c>
      <c r="E70" s="30" t="s">
        <v>18</v>
      </c>
      <c r="F70" s="29" t="s">
        <v>13</v>
      </c>
      <c r="G70" s="66">
        <v>82</v>
      </c>
      <c r="H70" s="28" t="s">
        <v>13</v>
      </c>
      <c r="I70" s="40"/>
    </row>
    <row r="71" spans="1:9" ht="15.75">
      <c r="A71" s="42" t="s">
        <v>13</v>
      </c>
      <c r="B71" s="22">
        <v>0.5555555555555556</v>
      </c>
      <c r="C71" s="23" t="s">
        <v>120</v>
      </c>
      <c r="D71" s="31" t="s">
        <v>13</v>
      </c>
      <c r="E71" s="32" t="s">
        <v>13</v>
      </c>
      <c r="F71" s="39"/>
      <c r="G71" s="39"/>
      <c r="H71" s="25" t="s">
        <v>13</v>
      </c>
      <c r="I71" s="40"/>
    </row>
    <row r="72" spans="1:9" ht="15.75">
      <c r="A72" s="43" t="s">
        <v>13</v>
      </c>
      <c r="B72" s="39"/>
      <c r="C72" s="65" t="s">
        <v>121</v>
      </c>
      <c r="D72" s="24" t="s">
        <v>16</v>
      </c>
      <c r="E72" s="30" t="s">
        <v>19</v>
      </c>
      <c r="F72" s="29" t="s">
        <v>13</v>
      </c>
      <c r="G72" s="39" t="s">
        <v>13</v>
      </c>
      <c r="H72" s="66">
        <v>91</v>
      </c>
      <c r="I72" s="44" t="s">
        <v>13</v>
      </c>
    </row>
    <row r="73" spans="1:9" ht="15">
      <c r="A73" s="45"/>
      <c r="B73" s="46"/>
      <c r="C73" s="47"/>
      <c r="D73" s="46" t="s">
        <v>13</v>
      </c>
      <c r="E73" s="48" t="s">
        <v>20</v>
      </c>
      <c r="F73" s="49"/>
      <c r="G73" s="50"/>
      <c r="H73" s="50" t="s">
        <v>13</v>
      </c>
      <c r="I73" s="51">
        <f>F68+G70+H72</f>
        <v>271</v>
      </c>
    </row>
    <row r="76" spans="1:9" ht="15.75">
      <c r="A76" s="33" t="s">
        <v>12</v>
      </c>
      <c r="B76" s="34"/>
      <c r="C76" s="75"/>
      <c r="D76" s="35"/>
      <c r="E76" s="36" t="s">
        <v>14</v>
      </c>
      <c r="F76" s="36" t="s">
        <v>15</v>
      </c>
      <c r="G76" s="35"/>
      <c r="H76" s="35"/>
      <c r="I76" s="37"/>
    </row>
    <row r="77" spans="1:9" ht="15.75">
      <c r="A77" s="38"/>
      <c r="B77" s="22"/>
      <c r="C77" s="23"/>
      <c r="D77" s="24" t="s">
        <v>13</v>
      </c>
      <c r="E77" s="25" t="s">
        <v>13</v>
      </c>
      <c r="F77" s="25" t="s">
        <v>13</v>
      </c>
      <c r="G77" s="39"/>
      <c r="H77" s="39"/>
      <c r="I77" s="40"/>
    </row>
    <row r="78" spans="1:9" ht="15.75">
      <c r="A78" s="42" t="s">
        <v>13</v>
      </c>
      <c r="B78" s="26"/>
      <c r="C78" s="65"/>
      <c r="D78" s="24" t="s">
        <v>16</v>
      </c>
      <c r="E78" s="27" t="s">
        <v>17</v>
      </c>
      <c r="F78" s="66"/>
      <c r="G78" s="28" t="s">
        <v>13</v>
      </c>
      <c r="H78" s="39"/>
      <c r="I78" s="40"/>
    </row>
    <row r="79" spans="1:9" ht="15.75">
      <c r="A79" s="42" t="s">
        <v>13</v>
      </c>
      <c r="B79" s="22"/>
      <c r="C79" s="23"/>
      <c r="D79" s="24" t="s">
        <v>13</v>
      </c>
      <c r="E79" s="25" t="s">
        <v>13</v>
      </c>
      <c r="F79" s="39"/>
      <c r="G79" s="25" t="s">
        <v>13</v>
      </c>
      <c r="H79" s="39"/>
      <c r="I79" s="40"/>
    </row>
    <row r="80" spans="1:9" ht="15.75">
      <c r="A80" s="42" t="s">
        <v>13</v>
      </c>
      <c r="B80" s="26"/>
      <c r="C80" s="65"/>
      <c r="D80" s="29" t="s">
        <v>16</v>
      </c>
      <c r="E80" s="30" t="s">
        <v>18</v>
      </c>
      <c r="F80" s="29" t="s">
        <v>13</v>
      </c>
      <c r="G80" s="66"/>
      <c r="H80" s="28" t="s">
        <v>13</v>
      </c>
      <c r="I80" s="40"/>
    </row>
    <row r="81" spans="1:9" ht="15.75">
      <c r="A81" s="42" t="s">
        <v>13</v>
      </c>
      <c r="B81" s="22"/>
      <c r="C81" s="23"/>
      <c r="D81" s="31" t="s">
        <v>13</v>
      </c>
      <c r="E81" s="32" t="s">
        <v>13</v>
      </c>
      <c r="F81" s="39"/>
      <c r="G81" s="39"/>
      <c r="H81" s="25" t="s">
        <v>13</v>
      </c>
      <c r="I81" s="40"/>
    </row>
    <row r="82" spans="1:9" ht="15.75">
      <c r="A82" s="43" t="s">
        <v>13</v>
      </c>
      <c r="B82" s="39"/>
      <c r="C82" s="65"/>
      <c r="D82" s="24" t="s">
        <v>16</v>
      </c>
      <c r="E82" s="30" t="s">
        <v>19</v>
      </c>
      <c r="F82" s="29" t="s">
        <v>13</v>
      </c>
      <c r="G82" s="39" t="s">
        <v>13</v>
      </c>
      <c r="H82" s="66"/>
      <c r="I82" s="44" t="s">
        <v>13</v>
      </c>
    </row>
    <row r="83" spans="1:9" ht="15">
      <c r="A83" s="45"/>
      <c r="B83" s="46"/>
      <c r="C83" s="47"/>
      <c r="D83" s="46" t="s">
        <v>13</v>
      </c>
      <c r="E83" s="48" t="s">
        <v>20</v>
      </c>
      <c r="F83" s="49"/>
      <c r="G83" s="50"/>
      <c r="H83" s="50" t="s">
        <v>13</v>
      </c>
      <c r="I83" s="51">
        <f>F78+G80+H82</f>
        <v>0</v>
      </c>
    </row>
    <row r="86" spans="1:9" ht="15.75">
      <c r="A86" s="33" t="s">
        <v>12</v>
      </c>
      <c r="B86" s="34"/>
      <c r="C86" s="75"/>
      <c r="D86" s="35"/>
      <c r="E86" s="36" t="s">
        <v>14</v>
      </c>
      <c r="F86" s="36" t="s">
        <v>15</v>
      </c>
      <c r="G86" s="35"/>
      <c r="H86" s="35"/>
      <c r="I86" s="37"/>
    </row>
    <row r="87" spans="1:9" ht="15.75">
      <c r="A87" s="38"/>
      <c r="B87" s="22"/>
      <c r="C87" s="23"/>
      <c r="D87" s="24" t="s">
        <v>13</v>
      </c>
      <c r="E87" s="25" t="s">
        <v>13</v>
      </c>
      <c r="F87" s="25" t="s">
        <v>13</v>
      </c>
      <c r="G87" s="39"/>
      <c r="H87" s="39"/>
      <c r="I87" s="40"/>
    </row>
    <row r="88" spans="1:9" ht="15.75">
      <c r="A88" s="42" t="s">
        <v>13</v>
      </c>
      <c r="B88" s="26"/>
      <c r="C88" s="65"/>
      <c r="D88" s="24" t="s">
        <v>16</v>
      </c>
      <c r="E88" s="27" t="s">
        <v>17</v>
      </c>
      <c r="F88" s="66"/>
      <c r="G88" s="28" t="s">
        <v>13</v>
      </c>
      <c r="H88" s="39"/>
      <c r="I88" s="40"/>
    </row>
    <row r="89" spans="1:9" ht="15.75">
      <c r="A89" s="42" t="s">
        <v>13</v>
      </c>
      <c r="B89" s="22"/>
      <c r="C89" s="23"/>
      <c r="D89" s="24" t="s">
        <v>13</v>
      </c>
      <c r="E89" s="25" t="s">
        <v>13</v>
      </c>
      <c r="F89" s="39"/>
      <c r="G89" s="25" t="s">
        <v>13</v>
      </c>
      <c r="H89" s="39"/>
      <c r="I89" s="40"/>
    </row>
    <row r="90" spans="1:9" ht="15.75">
      <c r="A90" s="42" t="s">
        <v>13</v>
      </c>
      <c r="B90" s="26"/>
      <c r="C90" s="65"/>
      <c r="D90" s="29" t="s">
        <v>16</v>
      </c>
      <c r="E90" s="30" t="s">
        <v>18</v>
      </c>
      <c r="F90" s="29" t="s">
        <v>13</v>
      </c>
      <c r="G90" s="66"/>
      <c r="H90" s="28" t="s">
        <v>13</v>
      </c>
      <c r="I90" s="40"/>
    </row>
    <row r="91" spans="1:9" ht="15.75">
      <c r="A91" s="42" t="s">
        <v>13</v>
      </c>
      <c r="B91" s="22"/>
      <c r="C91" s="23"/>
      <c r="D91" s="31" t="s">
        <v>13</v>
      </c>
      <c r="E91" s="32" t="s">
        <v>13</v>
      </c>
      <c r="F91" s="39"/>
      <c r="G91" s="39"/>
      <c r="H91" s="25" t="s">
        <v>13</v>
      </c>
      <c r="I91" s="40"/>
    </row>
    <row r="92" spans="1:9" ht="15.75">
      <c r="A92" s="43" t="s">
        <v>13</v>
      </c>
      <c r="B92" s="39"/>
      <c r="C92" s="65"/>
      <c r="D92" s="24" t="s">
        <v>16</v>
      </c>
      <c r="E92" s="30" t="s">
        <v>19</v>
      </c>
      <c r="F92" s="29" t="s">
        <v>13</v>
      </c>
      <c r="G92" s="39" t="s">
        <v>13</v>
      </c>
      <c r="H92" s="66"/>
      <c r="I92" s="44" t="s">
        <v>13</v>
      </c>
    </row>
    <row r="93" spans="1:9" ht="15">
      <c r="A93" s="45"/>
      <c r="B93" s="46"/>
      <c r="C93" s="47"/>
      <c r="D93" s="46" t="s">
        <v>13</v>
      </c>
      <c r="E93" s="48" t="s">
        <v>20</v>
      </c>
      <c r="F93" s="49"/>
      <c r="G93" s="50"/>
      <c r="H93" s="50" t="s">
        <v>13</v>
      </c>
      <c r="I93" s="51">
        <f>F88+G90+H92</f>
        <v>0</v>
      </c>
    </row>
    <row r="96" spans="1:9" ht="15.75">
      <c r="A96" s="33" t="s">
        <v>12</v>
      </c>
      <c r="B96" s="34"/>
      <c r="C96" s="75"/>
      <c r="D96" s="35"/>
      <c r="E96" s="36" t="s">
        <v>14</v>
      </c>
      <c r="F96" s="36" t="s">
        <v>15</v>
      </c>
      <c r="G96" s="35"/>
      <c r="H96" s="35"/>
      <c r="I96" s="37"/>
    </row>
    <row r="97" spans="1:9" ht="15.75">
      <c r="A97" s="38"/>
      <c r="B97" s="22"/>
      <c r="C97" s="23"/>
      <c r="D97" s="24" t="s">
        <v>13</v>
      </c>
      <c r="E97" s="25" t="s">
        <v>13</v>
      </c>
      <c r="F97" s="25" t="s">
        <v>13</v>
      </c>
      <c r="G97" s="39"/>
      <c r="H97" s="39"/>
      <c r="I97" s="40"/>
    </row>
    <row r="98" spans="1:9" ht="15.75">
      <c r="A98" s="42" t="s">
        <v>13</v>
      </c>
      <c r="B98" s="26"/>
      <c r="C98" s="65"/>
      <c r="D98" s="24" t="s">
        <v>16</v>
      </c>
      <c r="E98" s="27" t="s">
        <v>17</v>
      </c>
      <c r="F98" s="66"/>
      <c r="G98" s="28" t="s">
        <v>13</v>
      </c>
      <c r="H98" s="39"/>
      <c r="I98" s="40"/>
    </row>
    <row r="99" spans="1:9" ht="15.75">
      <c r="A99" s="42" t="s">
        <v>13</v>
      </c>
      <c r="B99" s="22"/>
      <c r="C99" s="23"/>
      <c r="D99" s="24" t="s">
        <v>13</v>
      </c>
      <c r="E99" s="25" t="s">
        <v>13</v>
      </c>
      <c r="F99" s="39"/>
      <c r="G99" s="25" t="s">
        <v>13</v>
      </c>
      <c r="H99" s="39"/>
      <c r="I99" s="40"/>
    </row>
    <row r="100" spans="1:9" ht="15.75">
      <c r="A100" s="42" t="s">
        <v>13</v>
      </c>
      <c r="B100" s="26"/>
      <c r="C100" s="65"/>
      <c r="D100" s="29" t="s">
        <v>16</v>
      </c>
      <c r="E100" s="30" t="s">
        <v>18</v>
      </c>
      <c r="F100" s="29" t="s">
        <v>13</v>
      </c>
      <c r="G100" s="66"/>
      <c r="H100" s="28" t="s">
        <v>13</v>
      </c>
      <c r="I100" s="40"/>
    </row>
    <row r="101" spans="1:9" ht="15.75">
      <c r="A101" s="42" t="s">
        <v>13</v>
      </c>
      <c r="B101" s="22"/>
      <c r="C101" s="23"/>
      <c r="D101" s="31" t="s">
        <v>13</v>
      </c>
      <c r="E101" s="32" t="s">
        <v>13</v>
      </c>
      <c r="F101" s="39"/>
      <c r="G101" s="39"/>
      <c r="H101" s="25" t="s">
        <v>13</v>
      </c>
      <c r="I101" s="40"/>
    </row>
    <row r="102" spans="1:9" ht="15.75">
      <c r="A102" s="43" t="s">
        <v>13</v>
      </c>
      <c r="B102" s="39"/>
      <c r="C102" s="65"/>
      <c r="D102" s="24" t="s">
        <v>16</v>
      </c>
      <c r="E102" s="30" t="s">
        <v>19</v>
      </c>
      <c r="F102" s="29" t="s">
        <v>13</v>
      </c>
      <c r="G102" s="39" t="s">
        <v>13</v>
      </c>
      <c r="H102" s="66"/>
      <c r="I102" s="44" t="s">
        <v>13</v>
      </c>
    </row>
    <row r="103" spans="1:9" ht="15">
      <c r="A103" s="45"/>
      <c r="B103" s="46"/>
      <c r="C103" s="47" t="s">
        <v>13</v>
      </c>
      <c r="D103" s="46" t="s">
        <v>13</v>
      </c>
      <c r="E103" s="48" t="s">
        <v>20</v>
      </c>
      <c r="F103" s="49"/>
      <c r="G103" s="50"/>
      <c r="H103" s="50" t="s">
        <v>13</v>
      </c>
      <c r="I103" s="51">
        <f>F98+G100+H102</f>
        <v>0</v>
      </c>
    </row>
    <row r="106" spans="1:9" ht="15.75">
      <c r="A106" s="33" t="s">
        <v>12</v>
      </c>
      <c r="B106" s="34"/>
      <c r="C106" s="75"/>
      <c r="D106" s="35"/>
      <c r="E106" s="36" t="s">
        <v>14</v>
      </c>
      <c r="F106" s="36" t="s">
        <v>15</v>
      </c>
      <c r="G106" s="35"/>
      <c r="H106" s="35"/>
      <c r="I106" s="37"/>
    </row>
    <row r="107" spans="1:9" ht="15.75">
      <c r="A107" s="38"/>
      <c r="B107" s="22"/>
      <c r="C107" s="23"/>
      <c r="D107" s="24" t="s">
        <v>13</v>
      </c>
      <c r="E107" s="25" t="s">
        <v>13</v>
      </c>
      <c r="F107" s="25" t="s">
        <v>13</v>
      </c>
      <c r="G107" s="39"/>
      <c r="H107" s="39"/>
      <c r="I107" s="40"/>
    </row>
    <row r="108" spans="1:9" ht="15.75">
      <c r="A108" s="42" t="s">
        <v>13</v>
      </c>
      <c r="B108" s="26"/>
      <c r="C108" s="65"/>
      <c r="D108" s="24" t="s">
        <v>16</v>
      </c>
      <c r="E108" s="27" t="s">
        <v>17</v>
      </c>
      <c r="F108" s="66"/>
      <c r="G108" s="28" t="s">
        <v>13</v>
      </c>
      <c r="H108" s="39"/>
      <c r="I108" s="40"/>
    </row>
    <row r="109" spans="1:9" ht="15.75">
      <c r="A109" s="42" t="s">
        <v>13</v>
      </c>
      <c r="B109" s="22"/>
      <c r="C109" s="23"/>
      <c r="D109" s="24" t="s">
        <v>13</v>
      </c>
      <c r="E109" s="25" t="s">
        <v>13</v>
      </c>
      <c r="F109" s="39"/>
      <c r="G109" s="25" t="s">
        <v>13</v>
      </c>
      <c r="H109" s="39"/>
      <c r="I109" s="40"/>
    </row>
    <row r="110" spans="1:9" ht="15.75">
      <c r="A110" s="42" t="s">
        <v>13</v>
      </c>
      <c r="B110" s="26"/>
      <c r="C110" s="65"/>
      <c r="D110" s="29" t="s">
        <v>16</v>
      </c>
      <c r="E110" s="30" t="s">
        <v>18</v>
      </c>
      <c r="F110" s="29" t="s">
        <v>13</v>
      </c>
      <c r="G110" s="66"/>
      <c r="H110" s="28" t="s">
        <v>13</v>
      </c>
      <c r="I110" s="40"/>
    </row>
    <row r="111" spans="1:9" ht="15.75">
      <c r="A111" s="42" t="s">
        <v>13</v>
      </c>
      <c r="B111" s="22"/>
      <c r="C111" s="23"/>
      <c r="D111" s="31" t="s">
        <v>13</v>
      </c>
      <c r="E111" s="32" t="s">
        <v>13</v>
      </c>
      <c r="F111" s="39"/>
      <c r="G111" s="39"/>
      <c r="H111" s="25" t="s">
        <v>13</v>
      </c>
      <c r="I111" s="40"/>
    </row>
    <row r="112" spans="1:9" ht="15.75">
      <c r="A112" s="43" t="s">
        <v>13</v>
      </c>
      <c r="B112" s="39"/>
      <c r="C112" s="65"/>
      <c r="D112" s="24" t="s">
        <v>16</v>
      </c>
      <c r="E112" s="30" t="s">
        <v>19</v>
      </c>
      <c r="F112" s="29" t="s">
        <v>13</v>
      </c>
      <c r="G112" s="39" t="s">
        <v>13</v>
      </c>
      <c r="H112" s="66"/>
      <c r="I112" s="44" t="s">
        <v>13</v>
      </c>
    </row>
    <row r="113" spans="1:9" ht="15">
      <c r="A113" s="45"/>
      <c r="B113" s="46"/>
      <c r="C113" s="47" t="s">
        <v>13</v>
      </c>
      <c r="D113" s="46" t="s">
        <v>13</v>
      </c>
      <c r="E113" s="48" t="s">
        <v>20</v>
      </c>
      <c r="F113" s="49"/>
      <c r="G113" s="50"/>
      <c r="H113" s="50" t="s">
        <v>13</v>
      </c>
      <c r="I113" s="51">
        <f>F108+G110+H112</f>
        <v>0</v>
      </c>
    </row>
    <row r="116" spans="1:9" ht="15.75">
      <c r="A116" s="33" t="s">
        <v>12</v>
      </c>
      <c r="B116" s="34"/>
      <c r="C116" s="75"/>
      <c r="D116" s="35"/>
      <c r="E116" s="36" t="s">
        <v>14</v>
      </c>
      <c r="F116" s="36" t="s">
        <v>15</v>
      </c>
      <c r="G116" s="35"/>
      <c r="H116" s="35"/>
      <c r="I116" s="37"/>
    </row>
    <row r="117" spans="1:9" ht="15.75">
      <c r="A117" s="38"/>
      <c r="B117" s="22"/>
      <c r="C117" s="23"/>
      <c r="D117" s="24" t="s">
        <v>13</v>
      </c>
      <c r="E117" s="25" t="s">
        <v>13</v>
      </c>
      <c r="F117" s="25" t="s">
        <v>13</v>
      </c>
      <c r="G117" s="39"/>
      <c r="H117" s="39"/>
      <c r="I117" s="40"/>
    </row>
    <row r="118" spans="1:9" ht="15.75">
      <c r="A118" s="42" t="s">
        <v>13</v>
      </c>
      <c r="B118" s="26"/>
      <c r="C118" s="65"/>
      <c r="D118" s="24" t="s">
        <v>16</v>
      </c>
      <c r="E118" s="27" t="s">
        <v>17</v>
      </c>
      <c r="F118" s="66"/>
      <c r="G118" s="28" t="s">
        <v>13</v>
      </c>
      <c r="H118" s="39"/>
      <c r="I118" s="40"/>
    </row>
    <row r="119" spans="1:9" ht="15.75">
      <c r="A119" s="42" t="s">
        <v>13</v>
      </c>
      <c r="B119" s="22"/>
      <c r="C119" s="23"/>
      <c r="D119" s="24" t="s">
        <v>13</v>
      </c>
      <c r="E119" s="25" t="s">
        <v>13</v>
      </c>
      <c r="F119" s="39"/>
      <c r="G119" s="25" t="s">
        <v>13</v>
      </c>
      <c r="H119" s="39"/>
      <c r="I119" s="40"/>
    </row>
    <row r="120" spans="1:9" ht="15.75">
      <c r="A120" s="42" t="s">
        <v>13</v>
      </c>
      <c r="B120" s="26"/>
      <c r="C120" s="65"/>
      <c r="D120" s="29" t="s">
        <v>16</v>
      </c>
      <c r="E120" s="30" t="s">
        <v>18</v>
      </c>
      <c r="F120" s="29" t="s">
        <v>13</v>
      </c>
      <c r="G120" s="66"/>
      <c r="H120" s="28" t="s">
        <v>13</v>
      </c>
      <c r="I120" s="40"/>
    </row>
    <row r="121" spans="1:9" ht="15.75">
      <c r="A121" s="42" t="s">
        <v>13</v>
      </c>
      <c r="B121" s="22"/>
      <c r="C121" s="23"/>
      <c r="D121" s="31" t="s">
        <v>13</v>
      </c>
      <c r="E121" s="32" t="s">
        <v>13</v>
      </c>
      <c r="F121" s="39"/>
      <c r="G121" s="39"/>
      <c r="H121" s="25" t="s">
        <v>13</v>
      </c>
      <c r="I121" s="40"/>
    </row>
    <row r="122" spans="1:9" ht="15.75">
      <c r="A122" s="43" t="s">
        <v>13</v>
      </c>
      <c r="B122" s="39"/>
      <c r="C122" s="65"/>
      <c r="D122" s="24" t="s">
        <v>16</v>
      </c>
      <c r="E122" s="30" t="s">
        <v>19</v>
      </c>
      <c r="F122" s="29" t="s">
        <v>13</v>
      </c>
      <c r="G122" s="39" t="s">
        <v>13</v>
      </c>
      <c r="H122" s="66"/>
      <c r="I122" s="44" t="s">
        <v>13</v>
      </c>
    </row>
    <row r="123" spans="1:9" ht="15">
      <c r="A123" s="45"/>
      <c r="B123" s="46"/>
      <c r="C123" s="47"/>
      <c r="D123" s="46" t="s">
        <v>13</v>
      </c>
      <c r="E123" s="48" t="s">
        <v>20</v>
      </c>
      <c r="F123" s="49"/>
      <c r="G123" s="50"/>
      <c r="H123" s="50" t="s">
        <v>13</v>
      </c>
      <c r="I123" s="51">
        <f>F118+G120+H122</f>
        <v>0</v>
      </c>
    </row>
  </sheetData>
  <sheetProtection password="D7C3" sheet="1" objects="1" scenarios="1"/>
  <printOptions/>
  <pageMargins left="0.7875" right="0.7875" top="0.6888888888888889" bottom="0.6888888888888889" header="0.5118055555555556" footer="0.5118055555555556"/>
  <pageSetup firstPageNumber="1" useFirstPageNumber="1" horizontalDpi="300" verticalDpi="300" orientation="portrait" paperSize="9" scale="89" r:id="rId1"/>
  <headerFooter alignWithMargins="0">
    <oddHeader>&amp;L&amp;8IG Pokal Jettingen
SchH 3 Staffel&amp;R&amp;D</oddHeader>
    <oddFooter>&amp;C&amp;P</oddFooter>
  </headerFooter>
  <rowBreaks count="2" manualBreakCount="2">
    <brk id="53" max="8" man="1"/>
    <brk id="10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I110"/>
  <sheetViews>
    <sheetView workbookViewId="0" topLeftCell="A19">
      <selection activeCell="E106" sqref="E106"/>
    </sheetView>
  </sheetViews>
  <sheetFormatPr defaultColWidth="11.421875" defaultRowHeight="12.75"/>
  <cols>
    <col min="1" max="1" width="8.140625" style="6" customWidth="1"/>
    <col min="2" max="2" width="4.00390625" style="6" customWidth="1"/>
    <col min="3" max="4" width="16.421875" style="6" customWidth="1"/>
    <col min="5" max="5" width="11.421875" style="6" customWidth="1"/>
    <col min="6" max="6" width="20.28125" style="6" customWidth="1"/>
    <col min="7" max="7" width="11.421875" style="6" customWidth="1"/>
    <col min="8" max="8" width="16.28125" style="6" bestFit="1" customWidth="1"/>
    <col min="9" max="16384" width="11.421875" style="6" customWidth="1"/>
  </cols>
  <sheetData>
    <row r="4" spans="2:9" ht="12.75">
      <c r="B4" s="6" t="s">
        <v>28</v>
      </c>
      <c r="D4" s="53" t="s">
        <v>17</v>
      </c>
      <c r="E4" s="53"/>
      <c r="F4" s="54" t="s">
        <v>18</v>
      </c>
      <c r="G4" s="55"/>
      <c r="H4" s="53" t="s">
        <v>19</v>
      </c>
      <c r="I4" s="53"/>
    </row>
    <row r="5" spans="4:9" ht="12.75">
      <c r="D5" s="53" t="s">
        <v>31</v>
      </c>
      <c r="E5" s="53" t="s">
        <v>17</v>
      </c>
      <c r="F5" s="54" t="s">
        <v>32</v>
      </c>
      <c r="G5" s="55" t="s">
        <v>18</v>
      </c>
      <c r="H5" s="53" t="s">
        <v>33</v>
      </c>
      <c r="I5" s="53" t="s">
        <v>19</v>
      </c>
    </row>
    <row r="6" spans="1:9" ht="12.75">
      <c r="A6" s="77" t="s">
        <v>12</v>
      </c>
      <c r="B6" s="77">
        <f>SchH3!A17</f>
        <v>9</v>
      </c>
      <c r="C6" s="52" t="str">
        <f>SchH3!C16</f>
        <v>Langenau II</v>
      </c>
      <c r="D6" s="52" t="str">
        <f>SchH3!C17</f>
        <v>Matthias Gieß</v>
      </c>
      <c r="E6" s="67">
        <f>SchH3!F18</f>
        <v>86</v>
      </c>
      <c r="F6" s="59" t="str">
        <f>SchH3!C19</f>
        <v>Jürgen Ihle</v>
      </c>
      <c r="G6" s="70">
        <f>SchH3!G20</f>
        <v>90</v>
      </c>
      <c r="H6" s="52" t="str">
        <f>SchH3!C21</f>
        <v>Alexandra Butscher</v>
      </c>
      <c r="I6" s="67">
        <f>SchH3!H22</f>
        <v>94</v>
      </c>
    </row>
    <row r="7" spans="1:9" ht="12.75">
      <c r="A7" s="80" t="s">
        <v>12</v>
      </c>
      <c r="B7" s="80">
        <f>'gemischte Staffeln'!A7</f>
        <v>15</v>
      </c>
      <c r="C7" s="52" t="str">
        <f>'gemischte Staffeln'!C6</f>
        <v>Dillingen / Donau</v>
      </c>
      <c r="D7" s="52" t="str">
        <f>'gemischte Staffeln'!C7</f>
        <v>Thomas Hehl</v>
      </c>
      <c r="E7" s="72">
        <f>'gemischte Staffeln'!F8</f>
        <v>74</v>
      </c>
      <c r="F7" s="59" t="str">
        <f>'gemischte Staffeln'!C9</f>
        <v>Marina Gulde</v>
      </c>
      <c r="G7" s="73">
        <f>'gemischte Staffeln'!G10</f>
        <v>82</v>
      </c>
      <c r="H7" s="52" t="str">
        <f>'gemischte Staffeln'!C11</f>
        <v>Heike Beckmann</v>
      </c>
      <c r="I7" s="72">
        <f>'gemischte Staffeln'!H12</f>
        <v>94</v>
      </c>
    </row>
    <row r="8" spans="1:9" ht="12.75">
      <c r="A8" s="80" t="s">
        <v>12</v>
      </c>
      <c r="B8" s="80">
        <f>'gemischte Staffeln'!A77</f>
        <v>12</v>
      </c>
      <c r="C8" s="52" t="str">
        <f>'gemischte Staffeln'!C76</f>
        <v>Wertingen</v>
      </c>
      <c r="D8" s="52" t="str">
        <f>'gemischte Staffeln'!C77</f>
        <v>Franz König</v>
      </c>
      <c r="E8" s="72">
        <f>'gemischte Staffeln'!F78</f>
        <v>100</v>
      </c>
      <c r="F8" s="59" t="str">
        <f>'gemischte Staffeln'!C79</f>
        <v>Andreas Tutsch</v>
      </c>
      <c r="G8" s="73">
        <f>'gemischte Staffeln'!G80</f>
        <v>80</v>
      </c>
      <c r="H8" s="52" t="str">
        <f>'gemischte Staffeln'!C71</f>
        <v>Michaela Restle</v>
      </c>
      <c r="I8" s="72">
        <f>'gemischte Staffeln'!H82</f>
        <v>94</v>
      </c>
    </row>
    <row r="9" spans="1:9" ht="12.75">
      <c r="A9" s="77" t="s">
        <v>12</v>
      </c>
      <c r="B9" s="77">
        <f>SchH3!A47</f>
        <v>1</v>
      </c>
      <c r="C9" s="52" t="str">
        <f>SchH3!C46</f>
        <v>Günzburg</v>
      </c>
      <c r="D9" s="52" t="str">
        <f>SchH3!C47</f>
        <v>Manfred Baier</v>
      </c>
      <c r="E9" s="67">
        <f>SchH3!F48</f>
        <v>93</v>
      </c>
      <c r="F9" s="59" t="str">
        <f>SchH3!C49</f>
        <v>Ingeborg Stumpp</v>
      </c>
      <c r="G9" s="70">
        <f>SchH3!G50</f>
        <v>94</v>
      </c>
      <c r="H9" s="52" t="str">
        <f>SchH3!C51</f>
        <v>Annerose Untersehr</v>
      </c>
      <c r="I9" s="67">
        <f>SchH3!H52</f>
        <v>92</v>
      </c>
    </row>
    <row r="10" spans="1:9" ht="12.75">
      <c r="A10" s="77" t="s">
        <v>12</v>
      </c>
      <c r="B10" s="77">
        <f>SchH3!A37</f>
        <v>13</v>
      </c>
      <c r="C10" s="52" t="str">
        <f>SchH3!C36</f>
        <v>Mödingen / Bergheim</v>
      </c>
      <c r="D10" s="52" t="str">
        <f>SchH3!C37</f>
        <v>Karlheinz Oblinger</v>
      </c>
      <c r="E10" s="67">
        <f>SchH3!F38</f>
        <v>93</v>
      </c>
      <c r="F10" s="59" t="str">
        <f>SchH3!C39</f>
        <v>Gabriele Findeisen</v>
      </c>
      <c r="G10" s="70">
        <f>SchH3!G40</f>
        <v>83</v>
      </c>
      <c r="H10" s="52" t="str">
        <f>SchH3!C41</f>
        <v>Josef Schuster</v>
      </c>
      <c r="I10" s="67">
        <f>SchH3!H42</f>
        <v>92</v>
      </c>
    </row>
    <row r="11" spans="1:9" ht="12.75">
      <c r="A11" s="77" t="s">
        <v>12</v>
      </c>
      <c r="B11" s="77">
        <f>SchH3!A67</f>
        <v>7</v>
      </c>
      <c r="C11" s="52" t="str">
        <f>SchH3!C66</f>
        <v>Memmingen Alt</v>
      </c>
      <c r="D11" s="52" t="str">
        <f>SchH3!C67</f>
        <v>Montesardo Cosimo</v>
      </c>
      <c r="E11" s="67">
        <f>SchH3!F68</f>
        <v>98</v>
      </c>
      <c r="F11" s="59" t="str">
        <f>SchH3!C69</f>
        <v>Susanne Oppelt</v>
      </c>
      <c r="G11" s="70">
        <f>SchH3!G70</f>
        <v>82</v>
      </c>
      <c r="H11" s="52" t="str">
        <f>SchH3!C71</f>
        <v>Gabriele Trausner</v>
      </c>
      <c r="I11" s="67">
        <f>SchH3!H72</f>
        <v>91</v>
      </c>
    </row>
    <row r="12" spans="1:9" ht="12.75">
      <c r="A12" s="80" t="s">
        <v>12</v>
      </c>
      <c r="B12" s="80">
        <f>'gemischte Staffeln'!A27</f>
        <v>14</v>
      </c>
      <c r="C12" s="52" t="str">
        <f>'gemischte Staffeln'!C26</f>
        <v>Lauingen</v>
      </c>
      <c r="D12" s="52" t="str">
        <f>'gemischte Staffeln'!C27</f>
        <v>Silvia Rottinger</v>
      </c>
      <c r="E12" s="72">
        <f>'gemischte Staffeln'!F28</f>
        <v>97</v>
      </c>
      <c r="F12" s="59" t="str">
        <f>'gemischte Staffeln'!C29</f>
        <v>Silvia Streifeneder</v>
      </c>
      <c r="G12" s="73">
        <f>'gemischte Staffeln'!G30</f>
        <v>80</v>
      </c>
      <c r="H12" s="52" t="str">
        <f>'gemischte Staffeln'!C31</f>
        <v>Albert Specker</v>
      </c>
      <c r="I12" s="72">
        <f>'gemischte Staffeln'!H32</f>
        <v>85</v>
      </c>
    </row>
    <row r="13" spans="1:9" ht="12.75">
      <c r="A13" s="77" t="s">
        <v>12</v>
      </c>
      <c r="B13" s="77">
        <f>SchH3!A27</f>
        <v>10</v>
      </c>
      <c r="C13" s="52" t="str">
        <f>SchH3!C26</f>
        <v>Langenau III</v>
      </c>
      <c r="D13" s="52" t="str">
        <f>SchH3!C27</f>
        <v>Manuela Wutzke</v>
      </c>
      <c r="E13" s="67">
        <f>SchH3!F28</f>
        <v>77</v>
      </c>
      <c r="F13" s="59" t="str">
        <f>SchH3!C29</f>
        <v>Richard Miller</v>
      </c>
      <c r="G13" s="70">
        <f>SchH3!G30</f>
        <v>75</v>
      </c>
      <c r="H13" s="52" t="str">
        <f>SchH3!C31</f>
        <v>Rüdiger Greess</v>
      </c>
      <c r="I13" s="67">
        <f>SchH3!H32</f>
        <v>83</v>
      </c>
    </row>
    <row r="14" spans="1:9" ht="12.75">
      <c r="A14" s="80" t="s">
        <v>12</v>
      </c>
      <c r="B14" s="80">
        <f>'gemischte Staffeln'!A17</f>
        <v>8</v>
      </c>
      <c r="C14" s="52" t="str">
        <f>'gemischte Staffeln'!C16</f>
        <v>Jettingen</v>
      </c>
      <c r="D14" s="52" t="str">
        <f>'gemischte Staffeln'!C17</f>
        <v>Kurt Pflieger</v>
      </c>
      <c r="E14" s="72">
        <f>'gemischte Staffeln'!F18</f>
        <v>96</v>
      </c>
      <c r="F14" s="59" t="str">
        <f>'gemischte Staffeln'!C19</f>
        <v>Dieter Rolle</v>
      </c>
      <c r="G14" s="73">
        <f>'gemischte Staffeln'!G20</f>
        <v>70</v>
      </c>
      <c r="H14" s="52" t="str">
        <f>'gemischte Staffeln'!C21</f>
        <v>Marianne Schmid</v>
      </c>
      <c r="I14" s="72">
        <f>'gemischte Staffeln'!H22</f>
        <v>83</v>
      </c>
    </row>
    <row r="15" spans="1:9" ht="12.75">
      <c r="A15" s="80" t="s">
        <v>12</v>
      </c>
      <c r="B15" s="80">
        <f>'gemischte Staffeln'!A67</f>
        <v>11</v>
      </c>
      <c r="C15" s="52" t="str">
        <f>'gemischte Staffeln'!C66</f>
        <v>Pfaffenhofen II</v>
      </c>
      <c r="D15" s="52" t="str">
        <f>'gemischte Staffeln'!C67</f>
        <v>Dorothea Restle</v>
      </c>
      <c r="E15" s="72">
        <f>'gemischte Staffeln'!F68</f>
        <v>81</v>
      </c>
      <c r="F15" s="59" t="str">
        <f>'gemischte Staffeln'!C69</f>
        <v>Karl Müller</v>
      </c>
      <c r="G15" s="73">
        <f>'gemischte Staffeln'!G70</f>
        <v>74</v>
      </c>
      <c r="H15" s="52" t="str">
        <f>'gemischte Staffeln'!C71</f>
        <v>Michaela Restle</v>
      </c>
      <c r="I15" s="72">
        <f>'gemischte Staffeln'!H72</f>
        <v>82</v>
      </c>
    </row>
    <row r="16" spans="1:9" ht="12.75">
      <c r="A16" s="77" t="s">
        <v>12</v>
      </c>
      <c r="B16" s="77">
        <f>SchH3!A7</f>
        <v>3</v>
      </c>
      <c r="C16" s="52" t="str">
        <f>SchH3!C6</f>
        <v>Langenau I</v>
      </c>
      <c r="D16" s="52" t="str">
        <f>SchH3!C7</f>
        <v>Daniele Strazzeri</v>
      </c>
      <c r="E16" s="67">
        <f>SchH3!F8</f>
        <v>86</v>
      </c>
      <c r="F16" s="59" t="str">
        <f>SchH3!C9</f>
        <v>Rüdiger Greess</v>
      </c>
      <c r="G16" s="70">
        <f>SchH3!G10</f>
        <v>88</v>
      </c>
      <c r="H16" s="52" t="str">
        <f>SchH3!C11</f>
        <v>Jürgen Ihle</v>
      </c>
      <c r="I16" s="67">
        <f>SchH3!H12</f>
        <v>80</v>
      </c>
    </row>
    <row r="17" spans="1:9" ht="12.75">
      <c r="A17" s="78" t="s">
        <v>12</v>
      </c>
      <c r="B17" s="78">
        <f>SchH3!A57</f>
        <v>6</v>
      </c>
      <c r="C17" s="61" t="str">
        <f>SchH3!C56</f>
        <v>Pfaffenhofen I</v>
      </c>
      <c r="D17" s="61" t="str">
        <f>SchH3!C57</f>
        <v>Theo Haggenmiller</v>
      </c>
      <c r="E17" s="69">
        <f>SchH3!F58</f>
        <v>93</v>
      </c>
      <c r="F17" s="62" t="str">
        <f>SchH3!C59</f>
        <v>Gabriele Müller</v>
      </c>
      <c r="G17" s="71">
        <f>SchH3!G60</f>
        <v>74</v>
      </c>
      <c r="H17" s="61" t="str">
        <f>SchH3!C61</f>
        <v>Peter Karlinger</v>
      </c>
      <c r="I17" s="69">
        <f>SchH3!H62</f>
        <v>30</v>
      </c>
    </row>
    <row r="18" spans="1:9" ht="12.75">
      <c r="A18" s="79" t="s">
        <v>12</v>
      </c>
      <c r="B18" s="79">
        <f>'gemischte Staffeln'!A57</f>
        <v>5</v>
      </c>
      <c r="C18" s="52" t="str">
        <f>'gemischte Staffeln'!C56</f>
        <v>Illertissen</v>
      </c>
      <c r="D18" s="52" t="str">
        <f>'gemischte Staffeln'!C57</f>
        <v>Adolf Glaser</v>
      </c>
      <c r="E18" s="72">
        <f>'gemischte Staffeln'!F58</f>
        <v>98</v>
      </c>
      <c r="F18" s="59" t="str">
        <f>'gemischte Staffeln'!C59</f>
        <v>Nicole Mayr</v>
      </c>
      <c r="G18" s="73">
        <f>'gemischte Staffeln'!G60</f>
        <v>88</v>
      </c>
      <c r="H18" s="52" t="str">
        <f>'gemischte Staffeln'!C61</f>
        <v>Manfred Drescher</v>
      </c>
      <c r="I18" s="72">
        <f>'gemischte Staffeln'!H62</f>
        <v>0</v>
      </c>
    </row>
    <row r="19" spans="1:9" ht="12.75">
      <c r="A19" s="80" t="s">
        <v>12</v>
      </c>
      <c r="B19" s="80">
        <f>'gemischte Staffeln'!A47</f>
        <v>2</v>
      </c>
      <c r="C19" s="52" t="str">
        <f>'gemischte Staffeln'!C46</f>
        <v>Krumbach</v>
      </c>
      <c r="D19" s="52" t="str">
        <f>'gemischte Staffeln'!C47</f>
        <v>Dieter Hopp</v>
      </c>
      <c r="E19" s="72">
        <f>'gemischte Staffeln'!F48</f>
        <v>94</v>
      </c>
      <c r="F19" s="59" t="str">
        <f>'gemischte Staffeln'!C49</f>
        <v>Anita Strahl</v>
      </c>
      <c r="G19" s="73">
        <f>'gemischte Staffeln'!G50</f>
        <v>86</v>
      </c>
      <c r="H19" s="52" t="str">
        <f>'gemischte Staffeln'!C51</f>
        <v>Claudia Hollmayr</v>
      </c>
      <c r="I19" s="72">
        <f>'gemischte Staffeln'!H52</f>
        <v>0</v>
      </c>
    </row>
    <row r="20" spans="1:9" ht="12.75">
      <c r="A20" s="80" t="s">
        <v>12</v>
      </c>
      <c r="B20" s="80">
        <f>'gemischte Staffeln'!A37</f>
        <v>4</v>
      </c>
      <c r="C20" s="52" t="str">
        <f>'gemischte Staffeln'!C36</f>
        <v>Höchstädt</v>
      </c>
      <c r="D20" s="52" t="str">
        <f>'gemischte Staffeln'!C37</f>
        <v>Mike Demel</v>
      </c>
      <c r="E20" s="72">
        <f>'gemischte Staffeln'!F38</f>
        <v>98</v>
      </c>
      <c r="F20" s="59" t="str">
        <f>'gemischte Staffeln'!C39</f>
        <v>Christian Streifeneder</v>
      </c>
      <c r="G20" s="73">
        <f>'gemischte Staffeln'!G40</f>
        <v>77</v>
      </c>
      <c r="H20" s="52" t="str">
        <f>'gemischte Staffeln'!C41</f>
        <v>Gaby Karg</v>
      </c>
      <c r="I20" s="72">
        <f>'gemischte Staffeln'!H42</f>
        <v>0</v>
      </c>
    </row>
    <row r="21" spans="1:9" ht="12.75">
      <c r="A21" s="77" t="s">
        <v>12</v>
      </c>
      <c r="B21" s="77">
        <f>SchH3!A77</f>
        <v>0</v>
      </c>
      <c r="C21" s="52">
        <f>SchH3!C76</f>
        <v>0</v>
      </c>
      <c r="D21" s="52">
        <f>SchH3!C77</f>
        <v>0</v>
      </c>
      <c r="E21" s="67">
        <f>SchH3!F78</f>
        <v>0</v>
      </c>
      <c r="F21" s="59">
        <f>SchH3!C79</f>
        <v>0</v>
      </c>
      <c r="G21" s="70">
        <f>SchH3!G80</f>
        <v>0</v>
      </c>
      <c r="H21" s="52">
        <f>SchH3!C81</f>
        <v>0</v>
      </c>
      <c r="I21" s="67">
        <f>SchH3!H82</f>
        <v>0</v>
      </c>
    </row>
    <row r="22" spans="1:9" ht="12.75">
      <c r="A22" s="77" t="s">
        <v>12</v>
      </c>
      <c r="B22" s="77">
        <f>SchH3!A87</f>
        <v>0</v>
      </c>
      <c r="C22" s="52">
        <f>SchH3!C86</f>
        <v>0</v>
      </c>
      <c r="D22" s="52">
        <f>SchH3!C87</f>
        <v>0</v>
      </c>
      <c r="E22" s="67">
        <f>SchH3!F88</f>
        <v>0</v>
      </c>
      <c r="F22" s="59">
        <f>SchH3!C89</f>
        <v>0</v>
      </c>
      <c r="G22" s="70">
        <f>SchH3!G90</f>
        <v>0</v>
      </c>
      <c r="H22" s="52">
        <f>SchH3!C91</f>
        <v>0</v>
      </c>
      <c r="I22" s="67">
        <f>SchH3!H92</f>
        <v>0</v>
      </c>
    </row>
    <row r="23" spans="1:9" ht="12.75">
      <c r="A23" s="77" t="s">
        <v>12</v>
      </c>
      <c r="B23" s="77">
        <f>SchH3!A97</f>
        <v>0</v>
      </c>
      <c r="C23" s="52">
        <f>SchH3!C96</f>
        <v>0</v>
      </c>
      <c r="D23" s="52">
        <f>SchH3!C97</f>
        <v>0</v>
      </c>
      <c r="E23" s="67">
        <f>SchH3!F98</f>
        <v>0</v>
      </c>
      <c r="F23" s="59">
        <f>SchH3!C99</f>
        <v>0</v>
      </c>
      <c r="G23" s="70">
        <f>SchH3!G100</f>
        <v>0</v>
      </c>
      <c r="H23" s="52">
        <f>SchH3!C101</f>
        <v>0</v>
      </c>
      <c r="I23" s="67">
        <f>SchH3!H102</f>
        <v>0</v>
      </c>
    </row>
    <row r="24" spans="1:9" ht="12.75">
      <c r="A24" s="77" t="s">
        <v>12</v>
      </c>
      <c r="B24" s="77">
        <f>SchH3!A107</f>
        <v>0</v>
      </c>
      <c r="C24" s="60">
        <f>SchH3!C106</f>
        <v>0</v>
      </c>
      <c r="D24" s="60">
        <f>SchH3!C107</f>
        <v>0</v>
      </c>
      <c r="E24" s="68">
        <f>SchH3!F108</f>
        <v>0</v>
      </c>
      <c r="F24" s="59">
        <f>SchH3!C109</f>
        <v>0</v>
      </c>
      <c r="G24" s="70">
        <f>SchH3!G110</f>
        <v>0</v>
      </c>
      <c r="H24" s="60">
        <f>SchH3!C111</f>
        <v>0</v>
      </c>
      <c r="I24" s="68">
        <f>SchH3!H112</f>
        <v>0</v>
      </c>
    </row>
    <row r="25" spans="1:9" ht="12.75">
      <c r="A25" s="77" t="s">
        <v>12</v>
      </c>
      <c r="B25" s="77">
        <f>SchH3!A117</f>
        <v>0</v>
      </c>
      <c r="C25" s="52">
        <f>SchH3!C116</f>
        <v>0</v>
      </c>
      <c r="D25" s="52">
        <f>SchH3!C117</f>
        <v>0</v>
      </c>
      <c r="E25" s="67">
        <f>SchH3!F118</f>
        <v>0</v>
      </c>
      <c r="F25" s="59">
        <f>SchH3!C119</f>
        <v>0</v>
      </c>
      <c r="G25" s="70">
        <f>SchH3!G120</f>
        <v>0</v>
      </c>
      <c r="H25" s="52">
        <f>SchH3!C121</f>
        <v>0</v>
      </c>
      <c r="I25" s="67">
        <f>SchH3!H122</f>
        <v>0</v>
      </c>
    </row>
    <row r="26" spans="1:9" ht="12.75">
      <c r="A26" s="80" t="s">
        <v>12</v>
      </c>
      <c r="B26" s="80">
        <f>'gemischte Staffeln'!A87</f>
        <v>0</v>
      </c>
      <c r="C26" s="52">
        <f>'gemischte Staffeln'!C86</f>
        <v>0</v>
      </c>
      <c r="D26" s="52">
        <f>'gemischte Staffeln'!C87</f>
        <v>0</v>
      </c>
      <c r="E26" s="72">
        <f>'gemischte Staffeln'!F88</f>
        <v>0</v>
      </c>
      <c r="F26" s="59">
        <f>'gemischte Staffeln'!C89</f>
        <v>0</v>
      </c>
      <c r="G26" s="73">
        <f>'gemischte Staffeln'!G90</f>
        <v>0</v>
      </c>
      <c r="H26" s="52">
        <f>'gemischte Staffeln'!C91</f>
        <v>0</v>
      </c>
      <c r="I26" s="72">
        <f>'gemischte Staffeln'!H92</f>
        <v>0</v>
      </c>
    </row>
    <row r="27" spans="1:9" ht="12.75">
      <c r="A27" s="80" t="s">
        <v>12</v>
      </c>
      <c r="B27" s="80">
        <f>'gemischte Staffeln'!A97</f>
        <v>0</v>
      </c>
      <c r="C27" s="52">
        <f>'gemischte Staffeln'!C96</f>
        <v>0</v>
      </c>
      <c r="D27" s="52">
        <f>'gemischte Staffeln'!C97</f>
        <v>0</v>
      </c>
      <c r="E27" s="72">
        <f>'gemischte Staffeln'!F98</f>
        <v>0</v>
      </c>
      <c r="F27" s="59">
        <f>'gemischte Staffeln'!C99</f>
        <v>0</v>
      </c>
      <c r="G27" s="73">
        <f>'gemischte Staffeln'!G100</f>
        <v>0</v>
      </c>
      <c r="H27" s="52">
        <f>'gemischte Staffeln'!C101</f>
        <v>0</v>
      </c>
      <c r="I27" s="72">
        <f>'gemischte Staffeln'!H102</f>
        <v>0</v>
      </c>
    </row>
    <row r="28" spans="1:9" ht="12.75">
      <c r="A28" s="80" t="s">
        <v>12</v>
      </c>
      <c r="B28" s="80">
        <f>'gemischte Staffeln'!A107</f>
        <v>0</v>
      </c>
      <c r="C28" s="52">
        <f>'gemischte Staffeln'!C106</f>
        <v>0</v>
      </c>
      <c r="D28" s="52">
        <f>'gemischte Staffeln'!C107</f>
        <v>0</v>
      </c>
      <c r="E28" s="72">
        <f>'gemischte Staffeln'!F108</f>
        <v>0</v>
      </c>
      <c r="F28" s="59">
        <f>'gemischte Staffeln'!C109</f>
        <v>0</v>
      </c>
      <c r="G28" s="73">
        <f>'gemischte Staffeln'!G110</f>
        <v>0</v>
      </c>
      <c r="H28" s="52">
        <f>'gemischte Staffeln'!C111</f>
        <v>0</v>
      </c>
      <c r="I28" s="72">
        <f>'gemischte Staffeln'!H112</f>
        <v>0</v>
      </c>
    </row>
    <row r="29" spans="1:9" ht="12.75">
      <c r="A29" s="80" t="s">
        <v>12</v>
      </c>
      <c r="B29" s="80">
        <f>'gemischte Staffeln'!A117</f>
        <v>0</v>
      </c>
      <c r="C29" s="52">
        <f>'gemischte Staffeln'!C116</f>
        <v>0</v>
      </c>
      <c r="D29" s="52">
        <f>'gemischte Staffeln'!C117</f>
        <v>0</v>
      </c>
      <c r="E29" s="72">
        <f>'gemischte Staffeln'!F118</f>
        <v>0</v>
      </c>
      <c r="F29" s="59">
        <f>'gemischte Staffeln'!C119</f>
        <v>0</v>
      </c>
      <c r="G29" s="73">
        <f>'gemischte Staffeln'!G120</f>
        <v>0</v>
      </c>
      <c r="H29" s="52">
        <f>'gemischte Staffeln'!C121</f>
        <v>0</v>
      </c>
      <c r="I29" s="72">
        <f>'gemischte Staffeln'!H122</f>
        <v>0</v>
      </c>
    </row>
    <row r="36" spans="2:4" ht="12.75">
      <c r="B36" s="6" t="s">
        <v>41</v>
      </c>
      <c r="D36" s="6" t="s">
        <v>38</v>
      </c>
    </row>
    <row r="37" spans="2:5" ht="20.25">
      <c r="B37" s="98" t="s">
        <v>37</v>
      </c>
      <c r="C37" s="98"/>
      <c r="D37" s="98"/>
      <c r="E37" s="98"/>
    </row>
    <row r="39" spans="3:5" ht="13.5" thickBot="1">
      <c r="C39" s="6" t="s">
        <v>34</v>
      </c>
      <c r="D39" s="6" t="s">
        <v>35</v>
      </c>
      <c r="E39" s="6" t="s">
        <v>36</v>
      </c>
    </row>
    <row r="40" spans="2:5" ht="13.5" thickBot="1">
      <c r="B40" s="56">
        <v>1</v>
      </c>
      <c r="C40" s="57" t="s">
        <v>144</v>
      </c>
      <c r="D40" s="57" t="s">
        <v>143</v>
      </c>
      <c r="E40" s="58">
        <v>100</v>
      </c>
    </row>
    <row r="41" spans="2:5" ht="12.75">
      <c r="B41" s="6">
        <v>2</v>
      </c>
      <c r="C41" s="6" t="s">
        <v>116</v>
      </c>
      <c r="D41" s="6" t="s">
        <v>115</v>
      </c>
      <c r="E41" s="6">
        <v>98</v>
      </c>
    </row>
    <row r="42" spans="2:5" ht="12.75">
      <c r="B42" s="6">
        <v>3</v>
      </c>
      <c r="C42" s="6" t="s">
        <v>99</v>
      </c>
      <c r="D42" s="6" t="s">
        <v>98</v>
      </c>
      <c r="E42" s="6">
        <v>98</v>
      </c>
    </row>
    <row r="43" spans="2:5" ht="12.75">
      <c r="B43" s="6">
        <v>4</v>
      </c>
      <c r="C43" s="6" t="s">
        <v>130</v>
      </c>
      <c r="D43" s="6" t="s">
        <v>129</v>
      </c>
      <c r="E43" s="6">
        <v>98</v>
      </c>
    </row>
    <row r="44" spans="2:5" ht="12.75">
      <c r="B44" s="6">
        <v>5</v>
      </c>
      <c r="C44" s="6" t="s">
        <v>92</v>
      </c>
      <c r="D44" s="6" t="s">
        <v>91</v>
      </c>
      <c r="E44" s="6">
        <v>97</v>
      </c>
    </row>
    <row r="45" spans="2:5" ht="12.75">
      <c r="B45" s="6">
        <v>6</v>
      </c>
      <c r="C45" s="6" t="s">
        <v>59</v>
      </c>
      <c r="D45" s="6" t="s">
        <v>9</v>
      </c>
      <c r="E45" s="6">
        <v>96</v>
      </c>
    </row>
    <row r="46" spans="2:5" ht="12.75">
      <c r="B46" s="6">
        <v>7</v>
      </c>
      <c r="C46" s="6" t="s">
        <v>123</v>
      </c>
      <c r="D46" s="6" t="s">
        <v>122</v>
      </c>
      <c r="E46" s="6">
        <v>94</v>
      </c>
    </row>
    <row r="47" spans="2:5" ht="12.75">
      <c r="B47" s="6">
        <v>8</v>
      </c>
      <c r="C47" s="6" t="s">
        <v>82</v>
      </c>
      <c r="D47" s="6" t="s">
        <v>81</v>
      </c>
      <c r="E47" s="6">
        <v>93</v>
      </c>
    </row>
    <row r="48" spans="2:5" ht="12.75">
      <c r="B48" s="6">
        <v>9</v>
      </c>
      <c r="C48" s="6" t="s">
        <v>106</v>
      </c>
      <c r="D48" s="6" t="s">
        <v>88</v>
      </c>
      <c r="E48" s="6">
        <v>93</v>
      </c>
    </row>
    <row r="49" spans="2:5" ht="12.75">
      <c r="B49" s="6">
        <v>10</v>
      </c>
      <c r="C49" s="6" t="s">
        <v>109</v>
      </c>
      <c r="D49" s="6" t="s">
        <v>108</v>
      </c>
      <c r="E49" s="6">
        <v>93</v>
      </c>
    </row>
    <row r="50" spans="2:5" ht="12.75">
      <c r="B50" s="6">
        <v>11</v>
      </c>
      <c r="C50" s="6" t="s">
        <v>65</v>
      </c>
      <c r="D50" s="6" t="s">
        <v>25</v>
      </c>
      <c r="E50" s="6">
        <v>86</v>
      </c>
    </row>
    <row r="51" spans="2:5" ht="12.75">
      <c r="B51" s="6">
        <v>12</v>
      </c>
      <c r="C51" s="6" t="s">
        <v>69</v>
      </c>
      <c r="D51" s="6" t="s">
        <v>23</v>
      </c>
      <c r="E51" s="6">
        <v>86</v>
      </c>
    </row>
    <row r="52" spans="2:5" ht="12.75">
      <c r="B52" s="6">
        <v>13</v>
      </c>
      <c r="C52" s="6" t="s">
        <v>137</v>
      </c>
      <c r="D52" s="6" t="s">
        <v>136</v>
      </c>
      <c r="E52" s="6">
        <v>81</v>
      </c>
    </row>
    <row r="53" spans="2:5" ht="12.75">
      <c r="B53" s="6">
        <v>14</v>
      </c>
      <c r="C53" s="6" t="s">
        <v>76</v>
      </c>
      <c r="D53" s="6" t="s">
        <v>75</v>
      </c>
      <c r="E53" s="6">
        <v>77</v>
      </c>
    </row>
    <row r="54" spans="2:5" ht="12.75">
      <c r="B54" s="6">
        <v>15</v>
      </c>
      <c r="C54" s="6" t="s">
        <v>50</v>
      </c>
      <c r="D54" s="6" t="s">
        <v>52</v>
      </c>
      <c r="E54" s="6">
        <v>74</v>
      </c>
    </row>
    <row r="55" ht="12.75">
      <c r="B55" s="6">
        <v>16</v>
      </c>
    </row>
    <row r="56" ht="12.75">
      <c r="B56" s="6">
        <v>17</v>
      </c>
    </row>
    <row r="57" ht="12.75">
      <c r="B57" s="6">
        <v>18</v>
      </c>
    </row>
    <row r="58" ht="12.75">
      <c r="B58" s="6">
        <v>19</v>
      </c>
    </row>
    <row r="59" ht="12.75">
      <c r="B59" s="6">
        <v>20</v>
      </c>
    </row>
    <row r="60" ht="12.75">
      <c r="B60" s="6">
        <v>21</v>
      </c>
    </row>
    <row r="61" ht="12.75">
      <c r="B61" s="6">
        <v>22</v>
      </c>
    </row>
    <row r="64" spans="2:5" ht="20.25">
      <c r="B64" s="98" t="s">
        <v>39</v>
      </c>
      <c r="C64" s="98"/>
      <c r="D64" s="98"/>
      <c r="E64" s="98"/>
    </row>
    <row r="66" spans="3:5" ht="13.5" thickBot="1">
      <c r="C66" s="6" t="s">
        <v>34</v>
      </c>
      <c r="D66" s="6" t="s">
        <v>35</v>
      </c>
      <c r="E66" s="6" t="s">
        <v>36</v>
      </c>
    </row>
    <row r="67" spans="2:5" ht="13.5" thickBot="1">
      <c r="B67" s="56">
        <v>1</v>
      </c>
      <c r="C67" s="57" t="s">
        <v>89</v>
      </c>
      <c r="D67" s="57" t="s">
        <v>88</v>
      </c>
      <c r="E67" s="58">
        <v>94</v>
      </c>
    </row>
    <row r="68" spans="2:5" ht="12.75">
      <c r="B68" s="6">
        <v>2</v>
      </c>
      <c r="C68" s="6" t="s">
        <v>71</v>
      </c>
      <c r="D68" s="6" t="s">
        <v>23</v>
      </c>
      <c r="E68" s="6">
        <v>90</v>
      </c>
    </row>
    <row r="69" spans="2:5" ht="12.75">
      <c r="B69" s="6">
        <v>3</v>
      </c>
      <c r="C69" s="6" t="s">
        <v>132</v>
      </c>
      <c r="D69" s="6" t="s">
        <v>129</v>
      </c>
      <c r="E69" s="6">
        <v>88</v>
      </c>
    </row>
    <row r="70" spans="2:5" ht="12.75">
      <c r="B70" s="6">
        <v>4</v>
      </c>
      <c r="C70" s="6" t="s">
        <v>67</v>
      </c>
      <c r="D70" s="6" t="s">
        <v>25</v>
      </c>
      <c r="E70" s="6">
        <v>88</v>
      </c>
    </row>
    <row r="71" spans="2:5" ht="12.75">
      <c r="B71" s="6">
        <v>5</v>
      </c>
      <c r="C71" s="6" t="s">
        <v>125</v>
      </c>
      <c r="D71" s="6" t="s">
        <v>122</v>
      </c>
      <c r="E71" s="6">
        <v>86</v>
      </c>
    </row>
    <row r="72" spans="2:5" ht="12.75">
      <c r="B72" s="6">
        <v>6</v>
      </c>
      <c r="C72" s="6" t="s">
        <v>84</v>
      </c>
      <c r="D72" s="6" t="s">
        <v>81</v>
      </c>
      <c r="E72" s="6">
        <v>83</v>
      </c>
    </row>
    <row r="73" spans="2:5" ht="12.75">
      <c r="B73" s="6">
        <v>7</v>
      </c>
      <c r="C73" s="6" t="s">
        <v>118</v>
      </c>
      <c r="D73" s="6" t="s">
        <v>115</v>
      </c>
      <c r="E73" s="6">
        <v>82</v>
      </c>
    </row>
    <row r="74" spans="2:5" ht="12.75">
      <c r="B74" s="6">
        <v>8</v>
      </c>
      <c r="C74" s="6" t="s">
        <v>54</v>
      </c>
      <c r="D74" s="6" t="s">
        <v>52</v>
      </c>
      <c r="E74" s="6">
        <v>82</v>
      </c>
    </row>
    <row r="75" spans="2:5" ht="12.75">
      <c r="B75" s="6">
        <v>9</v>
      </c>
      <c r="C75" s="6" t="s">
        <v>146</v>
      </c>
      <c r="D75" s="6" t="s">
        <v>143</v>
      </c>
      <c r="E75" s="6">
        <v>80</v>
      </c>
    </row>
    <row r="76" spans="2:5" ht="12.75">
      <c r="B76" s="6">
        <v>10</v>
      </c>
      <c r="C76" s="6" t="s">
        <v>94</v>
      </c>
      <c r="D76" s="6" t="s">
        <v>91</v>
      </c>
      <c r="E76" s="6">
        <v>80</v>
      </c>
    </row>
    <row r="77" spans="2:5" ht="12.75">
      <c r="B77" s="6">
        <v>11</v>
      </c>
      <c r="C77" s="6" t="s">
        <v>101</v>
      </c>
      <c r="D77" s="6" t="s">
        <v>98</v>
      </c>
      <c r="E77" s="6">
        <v>77</v>
      </c>
    </row>
    <row r="78" spans="2:5" ht="12.75">
      <c r="B78" s="6">
        <v>12</v>
      </c>
      <c r="C78" s="6" t="s">
        <v>78</v>
      </c>
      <c r="D78" s="6" t="s">
        <v>75</v>
      </c>
      <c r="E78" s="6">
        <v>75</v>
      </c>
    </row>
    <row r="79" spans="2:5" ht="12.75">
      <c r="B79" s="6">
        <v>13</v>
      </c>
      <c r="C79" s="6" t="s">
        <v>111</v>
      </c>
      <c r="D79" s="6" t="s">
        <v>108</v>
      </c>
      <c r="E79" s="6">
        <v>74</v>
      </c>
    </row>
    <row r="80" spans="2:5" ht="12.75">
      <c r="B80" s="6">
        <v>14</v>
      </c>
      <c r="C80" s="6" t="s">
        <v>139</v>
      </c>
      <c r="D80" s="6" t="s">
        <v>136</v>
      </c>
      <c r="E80" s="6">
        <v>74</v>
      </c>
    </row>
    <row r="81" spans="2:5" ht="12.75">
      <c r="B81" s="6">
        <v>15</v>
      </c>
      <c r="C81" s="6" t="s">
        <v>61</v>
      </c>
      <c r="D81" s="6" t="s">
        <v>9</v>
      </c>
      <c r="E81" s="6">
        <v>70</v>
      </c>
    </row>
    <row r="82" ht="12.75">
      <c r="B82" s="6">
        <v>16</v>
      </c>
    </row>
    <row r="83" ht="12.75">
      <c r="B83" s="6">
        <v>17</v>
      </c>
    </row>
    <row r="84" ht="12.75">
      <c r="B84" s="6">
        <v>18</v>
      </c>
    </row>
    <row r="85" ht="12.75">
      <c r="B85" s="6">
        <v>19</v>
      </c>
    </row>
    <row r="86" ht="12.75">
      <c r="B86" s="6">
        <v>20</v>
      </c>
    </row>
    <row r="87" ht="12.75">
      <c r="B87" s="6">
        <v>21</v>
      </c>
    </row>
    <row r="91" spans="2:5" ht="20.25">
      <c r="B91" s="98" t="s">
        <v>40</v>
      </c>
      <c r="C91" s="98"/>
      <c r="D91" s="98"/>
      <c r="E91" s="98"/>
    </row>
    <row r="93" spans="3:5" ht="13.5" thickBot="1">
      <c r="C93" s="6" t="s">
        <v>34</v>
      </c>
      <c r="D93" s="6" t="s">
        <v>35</v>
      </c>
      <c r="E93" s="6" t="s">
        <v>36</v>
      </c>
    </row>
    <row r="94" spans="2:5" ht="13.5" thickBot="1">
      <c r="B94" s="56">
        <v>1</v>
      </c>
      <c r="C94" s="57" t="s">
        <v>73</v>
      </c>
      <c r="D94" s="57" t="s">
        <v>23</v>
      </c>
      <c r="E94" s="58">
        <v>94</v>
      </c>
    </row>
    <row r="95" spans="2:5" ht="12.75">
      <c r="B95" s="6">
        <v>2</v>
      </c>
      <c r="C95" s="6" t="s">
        <v>57</v>
      </c>
      <c r="D95" s="6" t="s">
        <v>52</v>
      </c>
      <c r="E95" s="6">
        <v>94</v>
      </c>
    </row>
    <row r="96" spans="2:5" ht="12.75">
      <c r="B96" s="6">
        <v>3</v>
      </c>
      <c r="C96" s="6" t="s">
        <v>141</v>
      </c>
      <c r="D96" s="6" t="s">
        <v>143</v>
      </c>
      <c r="E96" s="6">
        <v>94</v>
      </c>
    </row>
    <row r="97" spans="2:5" ht="12.75">
      <c r="B97" s="6">
        <v>4</v>
      </c>
      <c r="C97" s="6" t="s">
        <v>90</v>
      </c>
      <c r="D97" s="6" t="s">
        <v>88</v>
      </c>
      <c r="E97" s="6">
        <v>92</v>
      </c>
    </row>
    <row r="98" spans="2:5" ht="12.75">
      <c r="B98" s="6">
        <v>5</v>
      </c>
      <c r="C98" s="6" t="s">
        <v>86</v>
      </c>
      <c r="D98" s="6" t="s">
        <v>81</v>
      </c>
      <c r="E98" s="6">
        <v>92</v>
      </c>
    </row>
    <row r="99" spans="2:5" ht="12.75">
      <c r="B99" s="6">
        <v>6</v>
      </c>
      <c r="C99" s="6" t="s">
        <v>120</v>
      </c>
      <c r="D99" s="6" t="s">
        <v>115</v>
      </c>
      <c r="E99" s="6">
        <v>91</v>
      </c>
    </row>
    <row r="100" spans="2:5" ht="12.75">
      <c r="B100" s="6">
        <v>7</v>
      </c>
      <c r="C100" s="6" t="s">
        <v>96</v>
      </c>
      <c r="D100" s="6" t="s">
        <v>91</v>
      </c>
      <c r="E100" s="6">
        <v>85</v>
      </c>
    </row>
    <row r="101" spans="2:5" ht="12.75">
      <c r="B101" s="6">
        <v>8</v>
      </c>
      <c r="C101" s="6" t="s">
        <v>67</v>
      </c>
      <c r="D101" s="6" t="s">
        <v>75</v>
      </c>
      <c r="E101" s="6">
        <v>83</v>
      </c>
    </row>
    <row r="102" spans="2:5" ht="12.75">
      <c r="B102" s="6">
        <v>9</v>
      </c>
      <c r="C102" s="6" t="s">
        <v>63</v>
      </c>
      <c r="D102" s="6" t="s">
        <v>9</v>
      </c>
      <c r="E102" s="6">
        <v>83</v>
      </c>
    </row>
    <row r="103" spans="2:5" ht="12.75">
      <c r="B103" s="6">
        <v>10</v>
      </c>
      <c r="C103" s="6" t="s">
        <v>141</v>
      </c>
      <c r="D103" s="6" t="s">
        <v>136</v>
      </c>
      <c r="E103" s="6">
        <v>82</v>
      </c>
    </row>
    <row r="104" spans="2:5" ht="12.75">
      <c r="B104" s="6">
        <v>11</v>
      </c>
      <c r="C104" s="6" t="s">
        <v>71</v>
      </c>
      <c r="D104" s="6" t="s">
        <v>25</v>
      </c>
      <c r="E104" s="6">
        <v>80</v>
      </c>
    </row>
    <row r="105" spans="2:5" ht="12.75">
      <c r="B105" s="6">
        <v>12</v>
      </c>
      <c r="C105" s="6" t="s">
        <v>113</v>
      </c>
      <c r="D105" s="6" t="s">
        <v>108</v>
      </c>
      <c r="E105" s="6">
        <v>30</v>
      </c>
    </row>
    <row r="106" spans="2:5" ht="12.75">
      <c r="B106" s="6">
        <v>13</v>
      </c>
      <c r="C106" s="6" t="s">
        <v>134</v>
      </c>
      <c r="D106" s="6" t="s">
        <v>129</v>
      </c>
      <c r="E106" s="6">
        <v>0</v>
      </c>
    </row>
    <row r="107" spans="2:5" ht="12.75">
      <c r="B107" s="6">
        <v>14</v>
      </c>
      <c r="C107" s="6" t="s">
        <v>127</v>
      </c>
      <c r="D107" s="6" t="s">
        <v>122</v>
      </c>
      <c r="E107" s="6">
        <v>0</v>
      </c>
    </row>
    <row r="108" spans="2:5" ht="12.75">
      <c r="B108" s="6">
        <v>15</v>
      </c>
      <c r="C108" s="6" t="s">
        <v>103</v>
      </c>
      <c r="D108" s="6" t="s">
        <v>98</v>
      </c>
      <c r="E108" s="6">
        <v>0</v>
      </c>
    </row>
    <row r="109" ht="12.75">
      <c r="B109" s="6">
        <v>16</v>
      </c>
    </row>
    <row r="110" ht="12.75">
      <c r="B110" s="6">
        <v>17</v>
      </c>
    </row>
  </sheetData>
  <sheetProtection/>
  <mergeCells count="3">
    <mergeCell ref="B37:E37"/>
    <mergeCell ref="B64:E64"/>
    <mergeCell ref="B91:E9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Manfred Drescher</cp:lastModifiedBy>
  <cp:lastPrinted>2009-09-20T12:34:23Z</cp:lastPrinted>
  <dcterms:created xsi:type="dcterms:W3CDTF">2009-09-07T04:04:39Z</dcterms:created>
  <dcterms:modified xsi:type="dcterms:W3CDTF">2009-09-23T16:38:14Z</dcterms:modified>
  <cp:category/>
  <cp:version/>
  <cp:contentType/>
  <cp:contentStatus/>
</cp:coreProperties>
</file>